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135" windowWidth="19395" windowHeight="7815" activeTab="1"/>
  </bookViews>
  <sheets>
    <sheet name="（低位基準）ボイラ・工業炉・自家発電設備" sheetId="4" r:id="rId1"/>
    <sheet name="（高位基準）空調・冷温水機" sheetId="2" r:id="rId2"/>
  </sheets>
  <definedNames>
    <definedName name="_xlnm.Print_Area" localSheetId="1">'（高位基準）空調・冷温水機'!$A$1:$S$62</definedName>
    <definedName name="_xlnm.Print_Area" localSheetId="0">'（低位基準）ボイラ・工業炉・自家発電設備'!$A$1:$S$63</definedName>
  </definedNames>
  <calcPr calcId="145621"/>
</workbook>
</file>

<file path=xl/calcChain.xml><?xml version="1.0" encoding="utf-8"?>
<calcChain xmlns="http://schemas.openxmlformats.org/spreadsheetml/2006/main">
  <c r="Q54" i="4" l="1"/>
  <c r="Q53" i="4"/>
  <c r="Q52" i="4"/>
  <c r="Q51" i="4"/>
  <c r="Q50" i="4"/>
  <c r="Q40" i="4"/>
  <c r="Q39" i="4"/>
  <c r="Q38" i="4"/>
  <c r="Q37" i="4"/>
  <c r="Q36" i="4"/>
  <c r="Q35" i="4"/>
  <c r="Q25" i="4"/>
  <c r="Q24" i="4"/>
  <c r="Q23" i="4"/>
  <c r="Q22" i="4"/>
  <c r="Q21" i="4"/>
  <c r="Q20" i="4"/>
  <c r="Q54" i="2"/>
  <c r="Q53" i="2"/>
  <c r="Q52" i="2"/>
  <c r="Q51" i="2"/>
  <c r="Q50" i="2"/>
  <c r="Q40" i="2"/>
  <c r="Q39" i="2"/>
  <c r="Q38" i="2"/>
  <c r="Q37" i="2"/>
  <c r="Q36" i="2"/>
  <c r="Q35" i="2"/>
  <c r="Q25" i="2"/>
  <c r="Q24" i="2"/>
  <c r="Q23" i="2"/>
  <c r="Q22" i="2"/>
  <c r="Q21" i="2"/>
  <c r="Q20" i="2"/>
</calcChain>
</file>

<file path=xl/sharedStrings.xml><?xml version="1.0" encoding="utf-8"?>
<sst xmlns="http://schemas.openxmlformats.org/spreadsheetml/2006/main" count="281" uniqueCount="51">
  <si>
    <t>Ｌ/ｈ</t>
    <phoneticPr fontId="1"/>
  </si>
  <si>
    <t>ｋｇ/ｈ</t>
    <phoneticPr fontId="1"/>
  </si>
  <si>
    <t>ＭＪ/Ｌ</t>
    <phoneticPr fontId="1"/>
  </si>
  <si>
    <t>ＭＪ/ｋｇ</t>
    <phoneticPr fontId="1"/>
  </si>
  <si>
    <t>Ｋｃａｌ/Ｌ</t>
    <phoneticPr fontId="1"/>
  </si>
  <si>
    <t>Ｋｃａｌ/ｋｇ</t>
    <phoneticPr fontId="1"/>
  </si>
  <si>
    <t>ＫＪ/ｋｇ</t>
    <phoneticPr fontId="1"/>
  </si>
  <si>
    <t>比重</t>
    <rPh sb="0" eb="2">
      <t>ヒジュウ</t>
    </rPh>
    <phoneticPr fontId="1"/>
  </si>
  <si>
    <t>×</t>
    <phoneticPr fontId="1"/>
  </si>
  <si>
    <t>単位</t>
    <rPh sb="0" eb="2">
      <t>タンイ</t>
    </rPh>
    <phoneticPr fontId="1"/>
  </si>
  <si>
    <t>ｋｗ/ｈ</t>
    <phoneticPr fontId="1"/>
  </si>
  <si>
    <t>Ｋｃａｌ/ｈ</t>
    <phoneticPr fontId="1"/>
  </si>
  <si>
    <t>Ｎｍ３/ｈ</t>
    <phoneticPr fontId="1"/>
  </si>
  <si>
    <t>Ｋｃａｌ/Ｎｍ３</t>
    <phoneticPr fontId="1"/>
  </si>
  <si>
    <t>　＝</t>
    <phoneticPr fontId="1"/>
  </si>
  <si>
    <t>Ｌ/ｈ</t>
    <phoneticPr fontId="1"/>
  </si>
  <si>
    <t>ＫＪ/Ｋｃａｌ</t>
    <phoneticPr fontId="1"/>
  </si>
  <si>
    <t>×</t>
    <phoneticPr fontId="1"/>
  </si>
  <si>
    <t>ＭＪ/Ｋｗ</t>
    <phoneticPr fontId="1"/>
  </si>
  <si>
    <t>ｋｇ/Ｌ</t>
    <phoneticPr fontId="1"/>
  </si>
  <si>
    <t>燃料消費量</t>
    <rPh sb="0" eb="2">
      <t>ネンリョウ</t>
    </rPh>
    <rPh sb="2" eb="4">
      <t>ショウヒ</t>
    </rPh>
    <rPh sb="4" eb="5">
      <t>リョウ</t>
    </rPh>
    <phoneticPr fontId="1"/>
  </si>
  <si>
    <t>÷</t>
    <phoneticPr fontId="1"/>
  </si>
  <si>
    <t>ＭＪ/ｋｇ</t>
    <phoneticPr fontId="1"/>
  </si>
  <si>
    <t>kg/h</t>
    <phoneticPr fontId="1"/>
  </si>
  <si>
    <t>ｋｇ/ｈ</t>
    <phoneticPr fontId="1"/>
  </si>
  <si>
    <t>GJ/KL</t>
    <phoneticPr fontId="1"/>
  </si>
  <si>
    <t>GJ/ｔ</t>
    <phoneticPr fontId="1"/>
  </si>
  <si>
    <t>GJ/ＫL</t>
    <phoneticPr fontId="1"/>
  </si>
  <si>
    <t>算出された数値を計算シート①に入力</t>
    <rPh sb="0" eb="2">
      <t>サンシュツ</t>
    </rPh>
    <rPh sb="5" eb="7">
      <t>スウチ</t>
    </rPh>
    <rPh sb="8" eb="10">
      <t>ケイサン</t>
    </rPh>
    <rPh sb="15" eb="17">
      <t>ニュウリョク</t>
    </rPh>
    <phoneticPr fontId="1"/>
  </si>
  <si>
    <t>燃料消費量（使用量）の補正計算方式</t>
    <rPh sb="0" eb="2">
      <t>ネンリョウ</t>
    </rPh>
    <rPh sb="2" eb="5">
      <t>ショウヒリョウ</t>
    </rPh>
    <rPh sb="6" eb="9">
      <t>シヨウリョウ</t>
    </rPh>
    <rPh sb="11" eb="13">
      <t>ホセイ</t>
    </rPh>
    <rPh sb="13" eb="15">
      <t>ケイサン</t>
    </rPh>
    <rPh sb="15" eb="17">
      <t>ホウシキ</t>
    </rPh>
    <phoneticPr fontId="1"/>
  </si>
  <si>
    <t>　計算シート①で省エネルギー率を計算する際に入力する燃料消費量（使用量）は、日団協が定める単位発熱量（公募説明会</t>
    <rPh sb="1" eb="3">
      <t>ケイサン</t>
    </rPh>
    <rPh sb="8" eb="9">
      <t>ショウ</t>
    </rPh>
    <rPh sb="14" eb="15">
      <t>リツ</t>
    </rPh>
    <rPh sb="16" eb="18">
      <t>ケイサン</t>
    </rPh>
    <rPh sb="20" eb="21">
      <t>サイ</t>
    </rPh>
    <rPh sb="22" eb="24">
      <t>ニュウリョク</t>
    </rPh>
    <rPh sb="26" eb="28">
      <t>ネンリョウ</t>
    </rPh>
    <rPh sb="28" eb="31">
      <t>ショウヒリョウ</t>
    </rPh>
    <rPh sb="32" eb="35">
      <t>シヨウリョウ</t>
    </rPh>
    <phoneticPr fontId="1"/>
  </si>
  <si>
    <t>熱量換算値</t>
    <rPh sb="0" eb="2">
      <t>ネツリョウ</t>
    </rPh>
    <rPh sb="2" eb="4">
      <t>カンザン</t>
    </rPh>
    <rPh sb="4" eb="5">
      <t>チ</t>
    </rPh>
    <phoneticPr fontId="1"/>
  </si>
  <si>
    <t>単位発熱量(低位）</t>
    <rPh sb="0" eb="2">
      <t>タンイ</t>
    </rPh>
    <rPh sb="2" eb="4">
      <t>ハツネツ</t>
    </rPh>
    <rPh sb="4" eb="5">
      <t>リョウ</t>
    </rPh>
    <phoneticPr fontId="1"/>
  </si>
  <si>
    <t>補正後燃料消費量</t>
    <rPh sb="0" eb="2">
      <t>ホセイ</t>
    </rPh>
    <rPh sb="2" eb="3">
      <t>ゴ</t>
    </rPh>
    <rPh sb="3" eb="5">
      <t>ネンリョウ</t>
    </rPh>
    <rPh sb="5" eb="8">
      <t>ショウヒリョウ</t>
    </rPh>
    <phoneticPr fontId="1"/>
  </si>
  <si>
    <t>【カタログ・仕様書に記載されている数値】</t>
    <rPh sb="6" eb="9">
      <t>シヨウショ</t>
    </rPh>
    <rPh sb="10" eb="12">
      <t>キサイ</t>
    </rPh>
    <rPh sb="17" eb="19">
      <t>スウチ</t>
    </rPh>
    <phoneticPr fontId="1"/>
  </si>
  <si>
    <t>使用燃料が 《 A重油 》 の場合</t>
    <rPh sb="0" eb="2">
      <t>シヨウ</t>
    </rPh>
    <rPh sb="2" eb="4">
      <t>ネンリョウ</t>
    </rPh>
    <rPh sb="8" eb="11">
      <t>ア</t>
    </rPh>
    <rPh sb="15" eb="17">
      <t>バアイ</t>
    </rPh>
    <phoneticPr fontId="1"/>
  </si>
  <si>
    <t>【日団協が定める数値】</t>
    <rPh sb="1" eb="2">
      <t>ニチ</t>
    </rPh>
    <rPh sb="2" eb="3">
      <t>ダン</t>
    </rPh>
    <rPh sb="3" eb="4">
      <t>キョウ</t>
    </rPh>
    <rPh sb="5" eb="6">
      <t>サダ</t>
    </rPh>
    <rPh sb="8" eb="10">
      <t>スウチ</t>
    </rPh>
    <phoneticPr fontId="1"/>
  </si>
  <si>
    <t>の計算式の該当箇所に数値を入力し、日団協の定める単位発熱量に基づく燃料消費量（使用量）に補正する必要があります。</t>
    <rPh sb="1" eb="3">
      <t>ケイサン</t>
    </rPh>
    <rPh sb="3" eb="4">
      <t>シキ</t>
    </rPh>
    <rPh sb="5" eb="7">
      <t>ガイトウ</t>
    </rPh>
    <rPh sb="7" eb="9">
      <t>カショ</t>
    </rPh>
    <rPh sb="10" eb="12">
      <t>スウチ</t>
    </rPh>
    <rPh sb="13" eb="15">
      <t>ニュウリョク</t>
    </rPh>
    <rPh sb="17" eb="18">
      <t>ニチ</t>
    </rPh>
    <rPh sb="18" eb="19">
      <t>ダン</t>
    </rPh>
    <rPh sb="19" eb="20">
      <t>キョウ</t>
    </rPh>
    <rPh sb="21" eb="22">
      <t>サダ</t>
    </rPh>
    <rPh sb="24" eb="26">
      <t>タンイ</t>
    </rPh>
    <rPh sb="39" eb="42">
      <t>シヨウリョウ</t>
    </rPh>
    <phoneticPr fontId="1"/>
  </si>
  <si>
    <t>　カタログや仕様書等に記載されている燃料消費量（使用量）は、上記と異なる数値で算出されている場合がありますので、下</t>
    <rPh sb="9" eb="10">
      <t>トウ</t>
    </rPh>
    <rPh sb="30" eb="32">
      <t>ジョウキ</t>
    </rPh>
    <rPh sb="56" eb="57">
      <t>シタ</t>
    </rPh>
    <phoneticPr fontId="1"/>
  </si>
  <si>
    <t>使用燃料が 《 灯油 》 の場合</t>
    <rPh sb="0" eb="2">
      <t>シヨウ</t>
    </rPh>
    <rPh sb="2" eb="4">
      <t>ネンリョウ</t>
    </rPh>
    <rPh sb="8" eb="10">
      <t>トウユ</t>
    </rPh>
    <rPh sb="14" eb="16">
      <t>バアイ</t>
    </rPh>
    <phoneticPr fontId="1"/>
  </si>
  <si>
    <t>使用燃料が 《 LPG 》 の場合</t>
    <rPh sb="0" eb="2">
      <t>シヨウ</t>
    </rPh>
    <rPh sb="2" eb="4">
      <t>ネンリョウ</t>
    </rPh>
    <rPh sb="15" eb="17">
      <t>バアイ</t>
    </rPh>
    <phoneticPr fontId="1"/>
  </si>
  <si>
    <t>（ボイラ・工業炉・自家発電設備の場合）</t>
    <rPh sb="5" eb="7">
      <t>コウギョウ</t>
    </rPh>
    <rPh sb="7" eb="8">
      <t>ロ</t>
    </rPh>
    <rPh sb="9" eb="11">
      <t>ジカ</t>
    </rPh>
    <rPh sb="11" eb="13">
      <t>ハツデン</t>
    </rPh>
    <rPh sb="13" eb="15">
      <t>セツビ</t>
    </rPh>
    <rPh sb="16" eb="18">
      <t>バアイ</t>
    </rPh>
    <phoneticPr fontId="1"/>
  </si>
  <si>
    <t>（空調・冷温水機の場合）</t>
    <rPh sb="1" eb="3">
      <t>クウチョウ</t>
    </rPh>
    <rPh sb="4" eb="7">
      <t>レイオンスイ</t>
    </rPh>
    <rPh sb="7" eb="8">
      <t>キ</t>
    </rPh>
    <rPh sb="9" eb="11">
      <t>バアイ</t>
    </rPh>
    <phoneticPr fontId="1"/>
  </si>
  <si>
    <t>単位発熱量(高位）</t>
    <rPh sb="0" eb="2">
      <t>タンイ</t>
    </rPh>
    <rPh sb="2" eb="4">
      <t>ハツネツ</t>
    </rPh>
    <rPh sb="4" eb="5">
      <t>リョウ</t>
    </rPh>
    <rPh sb="6" eb="8">
      <t>コウイ</t>
    </rPh>
    <phoneticPr fontId="1"/>
  </si>
  <si>
    <t>カタログや仕様書等を参照して該当する欄に記載されている数値を入力（単位に注意）</t>
    <rPh sb="5" eb="8">
      <t>シヨウショ</t>
    </rPh>
    <rPh sb="8" eb="9">
      <t>トウ</t>
    </rPh>
    <rPh sb="10" eb="12">
      <t>サンショウ</t>
    </rPh>
    <rPh sb="14" eb="16">
      <t>ガイトウ</t>
    </rPh>
    <rPh sb="18" eb="19">
      <t>ラン</t>
    </rPh>
    <rPh sb="20" eb="22">
      <t>キサイ</t>
    </rPh>
    <rPh sb="27" eb="29">
      <t>スウチ</t>
    </rPh>
    <rPh sb="30" eb="32">
      <t>ニュウリョク</t>
    </rPh>
    <rPh sb="33" eb="35">
      <t>タンイ</t>
    </rPh>
    <rPh sb="36" eb="38">
      <t>チュウイ</t>
    </rPh>
    <phoneticPr fontId="1"/>
  </si>
  <si>
    <t xml:space="preserve"> </t>
    <phoneticPr fontId="1"/>
  </si>
  <si>
    <t>ＫＪ/Ｎｍ３</t>
    <phoneticPr fontId="1"/>
  </si>
  <si>
    <t>　</t>
    <phoneticPr fontId="1"/>
  </si>
  <si>
    <t>更新前・後の機種名等を入力</t>
    <rPh sb="0" eb="2">
      <t>コウシン</t>
    </rPh>
    <rPh sb="2" eb="3">
      <t>マエ</t>
    </rPh>
    <rPh sb="4" eb="5">
      <t>ゴ</t>
    </rPh>
    <rPh sb="6" eb="9">
      <t>キシュメイ</t>
    </rPh>
    <rPh sb="9" eb="10">
      <t>トウ</t>
    </rPh>
    <rPh sb="11" eb="13">
      <t>ニュウリョク</t>
    </rPh>
    <phoneticPr fontId="1"/>
  </si>
  <si>
    <t>機種名等</t>
    <rPh sb="0" eb="3">
      <t>キシュメイ</t>
    </rPh>
    <rPh sb="3" eb="4">
      <t>トウ</t>
    </rPh>
    <phoneticPr fontId="1"/>
  </si>
  <si>
    <t>資料46ページ参照）に基づいて算出された数値を使用します。</t>
    <rPh sb="15" eb="17">
      <t>サンシュツ</t>
    </rPh>
    <rPh sb="20" eb="22">
      <t>スウチ</t>
    </rPh>
    <rPh sb="23" eb="25">
      <t>シヨウ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</si>
</sst>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0"/>
    <numFmt numFmtId="177" formatCode="#,##0.0;[Red]\-#,##0.0"/>
    <numFmt numFmtId="178" formatCode="#,##0.0"/>
  </numFmts>
  <fonts count="16" x14ac:knownFonts="1">
    <font>
      <sz val="11"/>
      <color theme="1"/>
      <name val="ＭＳ Ｐゴシック"/>
      <family val="2"/>
      <charset val="128"/>
      <scheme val="minor"/>
    </font>
    <font>
      <sz val="6"/>
      <name val="ＭＳ Ｐゴシック"/>
      <family val="2"/>
      <charset val="128"/>
      <scheme val="minor"/>
    </font>
    <font>
      <b/>
      <sz val="11"/>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11"/>
      <color theme="1"/>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b/>
      <sz val="12"/>
      <color theme="1"/>
      <name val="ＭＳ Ｐゴシック"/>
      <family val="3"/>
      <charset val="128"/>
      <scheme val="minor"/>
    </font>
    <font>
      <sz val="12"/>
      <color theme="1"/>
      <name val="ＭＳ Ｐゴシック"/>
      <family val="3"/>
      <charset val="128"/>
      <scheme val="minor"/>
    </font>
    <font>
      <sz val="14"/>
      <color theme="1"/>
      <name val="ＭＳ Ｐゴシック"/>
      <family val="3"/>
      <charset val="128"/>
      <scheme val="minor"/>
    </font>
    <font>
      <b/>
      <sz val="18"/>
      <color theme="1"/>
      <name val="ＭＳ Ｐゴシック"/>
      <family val="3"/>
      <charset val="128"/>
      <scheme val="minor"/>
    </font>
    <font>
      <b/>
      <sz val="13"/>
      <color theme="1"/>
      <name val="ＭＳ Ｐゴシック"/>
      <family val="3"/>
      <charset val="128"/>
      <scheme val="minor"/>
    </font>
    <font>
      <b/>
      <u/>
      <sz val="18"/>
      <color theme="1"/>
      <name val="ＭＳ Ｐゴシック"/>
      <family val="3"/>
      <charset val="128"/>
      <scheme val="minor"/>
    </font>
    <font>
      <b/>
      <sz val="20"/>
      <color theme="1"/>
      <name val="ＭＳ Ｐゴシック"/>
      <family val="3"/>
      <charset val="128"/>
      <scheme val="minor"/>
    </font>
    <font>
      <b/>
      <sz val="10"/>
      <color theme="1"/>
      <name val="ＭＳ Ｐゴシック"/>
      <family val="3"/>
      <charset val="128"/>
      <scheme val="minor"/>
    </font>
  </fonts>
  <fills count="6">
    <fill>
      <patternFill patternType="none"/>
    </fill>
    <fill>
      <patternFill patternType="gray125"/>
    </fill>
    <fill>
      <patternFill patternType="solid">
        <fgColor theme="0"/>
        <bgColor indexed="64"/>
      </patternFill>
    </fill>
    <fill>
      <patternFill patternType="solid">
        <fgColor theme="8" tint="0.39997558519241921"/>
        <bgColor indexed="64"/>
      </patternFill>
    </fill>
    <fill>
      <patternFill patternType="solid">
        <fgColor rgb="FF92D050"/>
        <bgColor indexed="64"/>
      </patternFill>
    </fill>
    <fill>
      <patternFill patternType="solid">
        <fgColor rgb="FFFFFF0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5" fillId="0" borderId="0" applyFont="0" applyFill="0" applyBorder="0" applyAlignment="0" applyProtection="0">
      <alignment vertical="center"/>
    </xf>
  </cellStyleXfs>
  <cellXfs count="80">
    <xf numFmtId="0" fontId="0" fillId="0" borderId="0" xfId="0">
      <alignment vertical="center"/>
    </xf>
    <xf numFmtId="0" fontId="2" fillId="0" borderId="0" xfId="0" applyFont="1">
      <alignment vertical="center"/>
    </xf>
    <xf numFmtId="0" fontId="0" fillId="0" borderId="0" xfId="0" applyAlignment="1">
      <alignment horizontal="center" vertical="center"/>
    </xf>
    <xf numFmtId="0" fontId="3" fillId="0" borderId="0" xfId="0" applyFont="1">
      <alignment vertical="center"/>
    </xf>
    <xf numFmtId="0" fontId="4" fillId="0" borderId="0" xfId="0" applyFont="1">
      <alignment vertical="center"/>
    </xf>
    <xf numFmtId="0" fontId="2" fillId="0" borderId="0" xfId="0" applyFont="1" applyAlignment="1">
      <alignment horizontal="center" vertical="center"/>
    </xf>
    <xf numFmtId="0" fontId="2" fillId="0" borderId="1" xfId="0" applyFont="1" applyBorder="1" applyAlignment="1">
      <alignment horizontal="center" vertical="center"/>
    </xf>
    <xf numFmtId="0" fontId="0" fillId="0" borderId="1" xfId="0" applyBorder="1">
      <alignment vertical="center"/>
    </xf>
    <xf numFmtId="0" fontId="0" fillId="0" borderId="2" xfId="0" applyBorder="1">
      <alignment vertical="center"/>
    </xf>
    <xf numFmtId="0" fontId="2" fillId="0" borderId="3" xfId="0" applyFont="1" applyBorder="1" applyAlignment="1">
      <alignment horizontal="center" vertical="center"/>
    </xf>
    <xf numFmtId="0" fontId="0" fillId="0" borderId="1" xfId="0" applyBorder="1" applyAlignment="1">
      <alignment horizontal="center" vertical="center"/>
    </xf>
    <xf numFmtId="0" fontId="2" fillId="0" borderId="1" xfId="0" applyFont="1" applyBorder="1" applyAlignment="1">
      <alignment horizontal="left" vertical="center"/>
    </xf>
    <xf numFmtId="0" fontId="0" fillId="0" borderId="0" xfId="0" applyBorder="1">
      <alignment vertical="center"/>
    </xf>
    <xf numFmtId="0" fontId="0" fillId="0" borderId="4" xfId="0" applyBorder="1">
      <alignment vertical="center"/>
    </xf>
    <xf numFmtId="176" fontId="0" fillId="0" borderId="4" xfId="0" applyNumberFormat="1" applyBorder="1">
      <alignment vertical="center"/>
    </xf>
    <xf numFmtId="0" fontId="2" fillId="0" borderId="2" xfId="0" applyFont="1" applyBorder="1" applyAlignment="1">
      <alignment horizontal="center" vertical="center"/>
    </xf>
    <xf numFmtId="0" fontId="2" fillId="0" borderId="5" xfId="0" applyFont="1" applyBorder="1" applyAlignment="1">
      <alignment horizontal="center" vertical="center"/>
    </xf>
    <xf numFmtId="0" fontId="2" fillId="0" borderId="0" xfId="0" applyFont="1" applyAlignment="1">
      <alignment horizontal="center" vertical="center"/>
    </xf>
    <xf numFmtId="0" fontId="2" fillId="0" borderId="0" xfId="0" applyFont="1" applyAlignment="1">
      <alignment horizontal="center" vertical="center"/>
    </xf>
    <xf numFmtId="0" fontId="2" fillId="2" borderId="0" xfId="0" applyFont="1" applyFill="1" applyBorder="1">
      <alignment vertical="center"/>
    </xf>
    <xf numFmtId="0" fontId="0" fillId="2" borderId="0" xfId="0" applyFill="1" applyBorder="1">
      <alignment vertical="center"/>
    </xf>
    <xf numFmtId="0" fontId="0" fillId="2" borderId="0" xfId="0" applyFill="1" applyBorder="1" applyAlignment="1">
      <alignment horizontal="center" vertical="center"/>
    </xf>
    <xf numFmtId="0" fontId="0" fillId="2" borderId="0" xfId="0" applyFill="1" applyBorder="1" applyAlignment="1">
      <alignment horizontal="right" vertical="center"/>
    </xf>
    <xf numFmtId="0" fontId="2" fillId="2" borderId="0" xfId="0" applyFont="1" applyFill="1" applyBorder="1" applyAlignment="1">
      <alignment horizontal="center" vertical="center"/>
    </xf>
    <xf numFmtId="3" fontId="0" fillId="2" borderId="0" xfId="0" applyNumberFormat="1" applyFill="1" applyBorder="1">
      <alignment vertical="center"/>
    </xf>
    <xf numFmtId="0" fontId="3" fillId="2" borderId="0" xfId="0" applyFont="1" applyFill="1" applyBorder="1" applyAlignment="1">
      <alignment horizontal="center" vertical="center"/>
    </xf>
    <xf numFmtId="0" fontId="3" fillId="2" borderId="0" xfId="0" applyFont="1" applyFill="1" applyBorder="1">
      <alignment vertical="center"/>
    </xf>
    <xf numFmtId="0" fontId="2" fillId="2" borderId="0" xfId="0" applyFont="1" applyFill="1" applyBorder="1" applyAlignment="1">
      <alignment horizontal="left" vertical="center"/>
    </xf>
    <xf numFmtId="176" fontId="0" fillId="2" borderId="0" xfId="0" applyNumberFormat="1" applyFill="1" applyBorder="1">
      <alignment vertical="center"/>
    </xf>
    <xf numFmtId="0" fontId="8" fillId="2" borderId="0" xfId="0" applyFont="1" applyFill="1" applyBorder="1">
      <alignment vertical="center"/>
    </xf>
    <xf numFmtId="0" fontId="9" fillId="2" borderId="0" xfId="0" applyFont="1" applyFill="1" applyBorder="1">
      <alignment vertical="center"/>
    </xf>
    <xf numFmtId="0" fontId="10" fillId="0" borderId="0" xfId="0" applyFont="1" applyAlignment="1">
      <alignment horizontal="center" vertical="center"/>
    </xf>
    <xf numFmtId="0" fontId="10" fillId="0" borderId="0" xfId="0" applyFont="1">
      <alignment vertical="center"/>
    </xf>
    <xf numFmtId="0" fontId="8" fillId="0" borderId="0" xfId="0" applyFont="1">
      <alignment vertical="center"/>
    </xf>
    <xf numFmtId="0" fontId="7" fillId="0" borderId="2" xfId="0" applyFont="1" applyBorder="1" applyAlignment="1">
      <alignment horizontal="center" vertical="center"/>
    </xf>
    <xf numFmtId="0" fontId="7" fillId="0" borderId="1" xfId="0" applyFont="1" applyBorder="1" applyAlignment="1">
      <alignment horizontal="center" vertical="center"/>
    </xf>
    <xf numFmtId="0" fontId="6" fillId="0" borderId="2" xfId="0" applyFont="1" applyBorder="1" applyAlignment="1">
      <alignment horizontal="center" vertical="center"/>
    </xf>
    <xf numFmtId="0" fontId="7" fillId="0" borderId="0" xfId="0" applyFont="1" applyAlignment="1">
      <alignment horizontal="center" vertical="center"/>
    </xf>
    <xf numFmtId="0" fontId="6" fillId="0" borderId="1" xfId="0" applyFont="1" applyBorder="1" applyAlignment="1">
      <alignment horizontal="center" vertical="center"/>
    </xf>
    <xf numFmtId="0" fontId="3" fillId="0" borderId="0" xfId="0" applyFont="1" applyAlignment="1">
      <alignment horizontal="center" vertical="center"/>
    </xf>
    <xf numFmtId="0" fontId="0" fillId="3" borderId="1" xfId="0" applyFill="1" applyBorder="1">
      <alignment vertical="center"/>
    </xf>
    <xf numFmtId="3" fontId="0" fillId="3" borderId="1" xfId="0" applyNumberFormat="1" applyFill="1" applyBorder="1">
      <alignment vertical="center"/>
    </xf>
    <xf numFmtId="0" fontId="0" fillId="3" borderId="0" xfId="0" applyFill="1" applyBorder="1">
      <alignment vertical="center"/>
    </xf>
    <xf numFmtId="2" fontId="3" fillId="3" borderId="5" xfId="0" applyNumberFormat="1" applyFont="1" applyFill="1" applyBorder="1" applyAlignment="1">
      <alignment horizontal="center" vertical="center"/>
    </xf>
    <xf numFmtId="2" fontId="3" fillId="3" borderId="3" xfId="0" applyNumberFormat="1" applyFont="1" applyFill="1" applyBorder="1" applyAlignment="1">
      <alignment horizontal="center" vertical="center"/>
    </xf>
    <xf numFmtId="0" fontId="3" fillId="3" borderId="2" xfId="0" applyFont="1" applyFill="1" applyBorder="1" applyAlignment="1">
      <alignment horizontal="center" vertical="center"/>
    </xf>
    <xf numFmtId="2" fontId="3" fillId="3" borderId="1" xfId="0" applyNumberFormat="1" applyFont="1" applyFill="1" applyBorder="1" applyAlignment="1">
      <alignment horizontal="center" vertical="center"/>
    </xf>
    <xf numFmtId="0" fontId="11" fillId="0" borderId="0" xfId="0" applyFont="1" applyAlignment="1">
      <alignment horizontal="center" vertical="center"/>
    </xf>
    <xf numFmtId="0" fontId="7" fillId="0" borderId="0" xfId="0" applyFont="1" applyBorder="1" applyAlignment="1">
      <alignment horizontal="center" vertical="center"/>
    </xf>
    <xf numFmtId="0" fontId="2" fillId="0" borderId="0" xfId="0" applyFont="1" applyBorder="1" applyAlignment="1">
      <alignment horizontal="center" vertical="center"/>
    </xf>
    <xf numFmtId="178" fontId="0" fillId="3" borderId="1" xfId="0" applyNumberFormat="1" applyFill="1" applyBorder="1">
      <alignment vertical="center"/>
    </xf>
    <xf numFmtId="0" fontId="11" fillId="0" borderId="0" xfId="0" applyFont="1" applyAlignment="1">
      <alignment horizontal="center" vertical="center"/>
    </xf>
    <xf numFmtId="0" fontId="0" fillId="3" borderId="1" xfId="0" applyFill="1" applyBorder="1" applyAlignment="1">
      <alignment horizontal="center" vertical="center"/>
    </xf>
    <xf numFmtId="176" fontId="0" fillId="4" borderId="1" xfId="0" applyNumberFormat="1" applyFill="1" applyBorder="1">
      <alignment vertical="center"/>
    </xf>
    <xf numFmtId="177" fontId="0" fillId="4" borderId="1" xfId="1" applyNumberFormat="1" applyFont="1" applyFill="1" applyBorder="1">
      <alignment vertical="center"/>
    </xf>
    <xf numFmtId="0" fontId="0" fillId="4" borderId="0" xfId="0" applyFill="1" applyBorder="1" applyAlignment="1">
      <alignment horizontal="center" vertical="center"/>
    </xf>
    <xf numFmtId="0" fontId="12" fillId="0" borderId="0" xfId="0" applyFont="1">
      <alignment vertical="center"/>
    </xf>
    <xf numFmtId="0" fontId="8" fillId="0" borderId="0" xfId="0" applyFont="1" applyAlignment="1">
      <alignment vertical="center"/>
    </xf>
    <xf numFmtId="0" fontId="0" fillId="5" borderId="0" xfId="0" applyFill="1" applyAlignment="1">
      <alignment horizontal="center" vertical="center"/>
    </xf>
    <xf numFmtId="0" fontId="8" fillId="0" borderId="0" xfId="0" applyFont="1" applyFill="1" applyBorder="1" applyAlignment="1">
      <alignment vertical="center"/>
    </xf>
    <xf numFmtId="0" fontId="0" fillId="5" borderId="1" xfId="0" applyFill="1" applyBorder="1">
      <alignment vertical="center"/>
    </xf>
    <xf numFmtId="0" fontId="15" fillId="0" borderId="0" xfId="0" applyFont="1">
      <alignment vertical="center"/>
    </xf>
    <xf numFmtId="0" fontId="15" fillId="0" borderId="0" xfId="0" applyFont="1" applyAlignment="1">
      <alignment horizontal="center" vertical="center"/>
    </xf>
    <xf numFmtId="0" fontId="7" fillId="0" borderId="0" xfId="0" applyFont="1">
      <alignment vertical="center"/>
    </xf>
    <xf numFmtId="0" fontId="15" fillId="2" borderId="0" xfId="0" applyFont="1" applyFill="1">
      <alignment vertical="center"/>
    </xf>
    <xf numFmtId="0" fontId="15" fillId="2" borderId="0" xfId="0" applyFont="1" applyFill="1" applyAlignment="1">
      <alignment horizontal="center" vertical="center"/>
    </xf>
    <xf numFmtId="0" fontId="15" fillId="0" borderId="0" xfId="0" applyFont="1" applyAlignment="1">
      <alignment horizontal="right" vertical="center"/>
    </xf>
    <xf numFmtId="0" fontId="14" fillId="0" borderId="0" xfId="0" applyFont="1" applyAlignment="1">
      <alignment horizontal="center" vertical="center"/>
    </xf>
    <xf numFmtId="0" fontId="13" fillId="0" borderId="0" xfId="0" applyFont="1" applyAlignment="1">
      <alignment horizontal="center" vertical="center"/>
    </xf>
    <xf numFmtId="0" fontId="8" fillId="0" borderId="0" xfId="0" applyFont="1" applyAlignment="1">
      <alignment horizontal="distributed"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8" fillId="0" borderId="0" xfId="0" applyFont="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S66"/>
  <sheetViews>
    <sheetView workbookViewId="0">
      <selection activeCell="A10" sqref="A10"/>
    </sheetView>
  </sheetViews>
  <sheetFormatPr defaultRowHeight="13.5" x14ac:dyDescent="0.15"/>
  <cols>
    <col min="1" max="1" width="12.625" customWidth="1"/>
    <col min="2" max="2" width="9.625" customWidth="1"/>
    <col min="3" max="3" width="7.5" customWidth="1"/>
    <col min="4" max="4" width="4.625" customWidth="1"/>
    <col min="5" max="5" width="7.125" customWidth="1"/>
    <col min="6" max="6" width="9.625" customWidth="1"/>
    <col min="7" max="7" width="3.125" customWidth="1"/>
    <col min="8" max="8" width="5.25" customWidth="1"/>
    <col min="9" max="9" width="5.375" bestFit="1" customWidth="1"/>
    <col min="10" max="10" width="3.125" customWidth="1"/>
    <col min="11" max="11" width="6" customWidth="1"/>
    <col min="12" max="12" width="8.25" customWidth="1"/>
    <col min="13" max="13" width="3.125" customWidth="1"/>
    <col min="14" max="14" width="5.375" customWidth="1"/>
    <col min="15" max="15" width="6.625" style="2" customWidth="1"/>
    <col min="16" max="16" width="4.75" style="2" customWidth="1"/>
    <col min="17" max="17" width="7.25" customWidth="1"/>
    <col min="18" max="18" width="5" customWidth="1"/>
    <col min="19" max="19" width="10.625" customWidth="1"/>
  </cols>
  <sheetData>
    <row r="3" spans="1:19" ht="24" x14ac:dyDescent="0.15">
      <c r="A3" s="67" t="s">
        <v>29</v>
      </c>
      <c r="B3" s="67"/>
      <c r="C3" s="67"/>
      <c r="D3" s="67"/>
      <c r="E3" s="67"/>
      <c r="F3" s="67"/>
      <c r="G3" s="67"/>
      <c r="H3" s="67"/>
      <c r="I3" s="67"/>
      <c r="J3" s="67"/>
      <c r="K3" s="67"/>
      <c r="L3" s="67"/>
      <c r="M3" s="67"/>
      <c r="N3" s="67"/>
      <c r="O3" s="67"/>
      <c r="P3" s="67"/>
      <c r="Q3" s="67"/>
      <c r="R3" s="67"/>
      <c r="S3" s="67"/>
    </row>
    <row r="4" spans="1:19" ht="21" x14ac:dyDescent="0.15">
      <c r="A4" s="51"/>
      <c r="B4" s="51" t="s">
        <v>47</v>
      </c>
      <c r="C4" s="51"/>
      <c r="D4" s="51"/>
      <c r="E4" s="51"/>
      <c r="F4" s="51"/>
      <c r="G4" s="51"/>
      <c r="H4" s="51"/>
      <c r="I4" s="51"/>
      <c r="J4" s="51"/>
      <c r="K4" s="51"/>
      <c r="L4" s="51"/>
      <c r="M4" s="51"/>
      <c r="N4" s="51"/>
      <c r="O4" s="51"/>
      <c r="P4" s="51"/>
      <c r="Q4" s="51"/>
      <c r="R4" s="51"/>
      <c r="S4" s="51"/>
    </row>
    <row r="5" spans="1:19" ht="14.25" customHeight="1" x14ac:dyDescent="0.15">
      <c r="A5" s="51"/>
      <c r="B5" s="51"/>
      <c r="C5" s="51"/>
      <c r="D5" s="51"/>
      <c r="E5" s="51"/>
      <c r="F5" s="51"/>
      <c r="G5" s="51"/>
      <c r="H5" s="51"/>
      <c r="I5" s="51"/>
      <c r="J5" s="51"/>
      <c r="K5" s="51"/>
      <c r="L5" s="51"/>
      <c r="M5" s="51"/>
      <c r="N5" s="51"/>
      <c r="O5" s="51"/>
      <c r="P5" s="51"/>
      <c r="Q5" s="51"/>
      <c r="R5" s="51"/>
      <c r="S5" s="51"/>
    </row>
    <row r="6" spans="1:19" ht="21" x14ac:dyDescent="0.15">
      <c r="A6" s="68" t="s">
        <v>41</v>
      </c>
      <c r="B6" s="68"/>
      <c r="C6" s="68"/>
      <c r="D6" s="68"/>
      <c r="E6" s="68"/>
      <c r="F6" s="68"/>
      <c r="G6" s="68"/>
      <c r="H6" s="68"/>
      <c r="I6" s="68"/>
      <c r="J6" s="68"/>
      <c r="K6" s="68"/>
      <c r="L6" s="68"/>
      <c r="M6" s="68"/>
      <c r="N6" s="68"/>
      <c r="O6" s="68"/>
      <c r="P6" s="68"/>
      <c r="Q6" s="68"/>
      <c r="R6" s="68"/>
      <c r="S6" s="68"/>
    </row>
    <row r="7" spans="1:19" ht="21" x14ac:dyDescent="0.15">
      <c r="B7" s="47"/>
      <c r="C7" s="47"/>
      <c r="D7" s="47"/>
      <c r="E7" s="47"/>
      <c r="F7" s="47"/>
      <c r="G7" s="47"/>
      <c r="H7" s="47"/>
      <c r="I7" s="47"/>
      <c r="J7" s="47"/>
      <c r="K7" s="47"/>
      <c r="L7" s="47"/>
      <c r="M7" s="47"/>
      <c r="N7" s="47"/>
      <c r="O7" s="47"/>
      <c r="P7" s="47"/>
      <c r="Q7" s="47"/>
      <c r="R7" s="47"/>
    </row>
    <row r="8" spans="1:19" ht="24" customHeight="1" x14ac:dyDescent="0.15">
      <c r="A8" s="56" t="s">
        <v>30</v>
      </c>
      <c r="C8" s="47"/>
      <c r="D8" s="47"/>
      <c r="E8" s="47"/>
      <c r="F8" s="47"/>
      <c r="G8" s="47"/>
      <c r="H8" s="47"/>
      <c r="I8" s="47"/>
      <c r="J8" s="47"/>
      <c r="K8" s="47"/>
      <c r="L8" s="47"/>
      <c r="M8" s="47"/>
      <c r="N8" s="47"/>
      <c r="O8" s="47"/>
      <c r="P8" s="47"/>
      <c r="Q8" s="47"/>
      <c r="R8" s="47"/>
    </row>
    <row r="9" spans="1:19" ht="24" customHeight="1" x14ac:dyDescent="0.15">
      <c r="A9" s="56" t="s">
        <v>50</v>
      </c>
    </row>
    <row r="10" spans="1:19" ht="24" customHeight="1" x14ac:dyDescent="0.15">
      <c r="A10" s="56" t="s">
        <v>38</v>
      </c>
    </row>
    <row r="11" spans="1:19" ht="24" customHeight="1" x14ac:dyDescent="0.15">
      <c r="A11" s="56" t="s">
        <v>37</v>
      </c>
    </row>
    <row r="12" spans="1:19" ht="24" customHeight="1" x14ac:dyDescent="0.15">
      <c r="B12" s="56"/>
      <c r="C12" s="32"/>
      <c r="D12" s="32"/>
      <c r="E12" s="32"/>
      <c r="F12" s="32"/>
      <c r="G12" s="32"/>
      <c r="H12" s="32"/>
      <c r="I12" s="32"/>
      <c r="J12" s="32"/>
      <c r="K12" s="32"/>
      <c r="L12" s="32"/>
      <c r="M12" s="32"/>
      <c r="N12" s="32"/>
      <c r="O12" s="31"/>
      <c r="P12" s="31"/>
    </row>
    <row r="13" spans="1:19" ht="24" customHeight="1" x14ac:dyDescent="0.15">
      <c r="B13" s="33"/>
      <c r="C13" s="32"/>
      <c r="D13" s="32"/>
      <c r="E13" s="32"/>
      <c r="F13" s="32"/>
      <c r="G13" s="32"/>
      <c r="H13" s="32"/>
      <c r="I13" s="32"/>
      <c r="J13" s="32"/>
      <c r="K13" s="32"/>
      <c r="L13" s="32"/>
      <c r="M13" s="32"/>
      <c r="N13" s="32"/>
      <c r="O13" s="31"/>
      <c r="P13" s="31"/>
    </row>
    <row r="14" spans="1:19" ht="24" customHeight="1" x14ac:dyDescent="0.15">
      <c r="C14" s="4"/>
      <c r="D14" s="4"/>
      <c r="E14" s="4"/>
    </row>
    <row r="15" spans="1:19" ht="17.25" x14ac:dyDescent="0.15">
      <c r="A15" s="4" t="s">
        <v>35</v>
      </c>
    </row>
    <row r="16" spans="1:19" ht="17.25" x14ac:dyDescent="0.15">
      <c r="B16" s="4"/>
    </row>
    <row r="17" spans="1:19" ht="15" customHeight="1" x14ac:dyDescent="0.15">
      <c r="B17" s="69" t="s">
        <v>34</v>
      </c>
      <c r="C17" s="69"/>
      <c r="D17" s="69"/>
      <c r="E17" s="69"/>
      <c r="F17" s="69"/>
      <c r="G17" s="69"/>
      <c r="H17" s="69"/>
      <c r="I17" s="69"/>
      <c r="L17" s="57"/>
      <c r="M17" s="79" t="s">
        <v>36</v>
      </c>
      <c r="N17" s="79"/>
      <c r="O17" s="79"/>
      <c r="P17" s="79"/>
      <c r="Q17" s="79"/>
      <c r="R17" s="79"/>
    </row>
    <row r="18" spans="1:19" ht="9" customHeight="1" x14ac:dyDescent="0.15">
      <c r="C18" s="1"/>
      <c r="D18" s="1"/>
      <c r="J18" s="1"/>
    </row>
    <row r="19" spans="1:19" ht="14.1" customHeight="1" x14ac:dyDescent="0.15">
      <c r="A19" s="61" t="s">
        <v>49</v>
      </c>
      <c r="B19" s="66" t="s">
        <v>20</v>
      </c>
      <c r="C19" s="62" t="s">
        <v>9</v>
      </c>
      <c r="H19" s="61" t="s">
        <v>7</v>
      </c>
      <c r="I19" s="63"/>
      <c r="J19" s="63"/>
      <c r="K19" s="61" t="s">
        <v>31</v>
      </c>
      <c r="L19" s="63"/>
      <c r="M19" s="64" t="s">
        <v>32</v>
      </c>
      <c r="N19" s="63"/>
      <c r="O19" s="65"/>
      <c r="P19" s="37"/>
      <c r="Q19" s="61" t="s">
        <v>33</v>
      </c>
      <c r="R19" s="63"/>
    </row>
    <row r="20" spans="1:19" ht="18" customHeight="1" x14ac:dyDescent="0.15">
      <c r="A20" s="60"/>
      <c r="B20" s="52"/>
      <c r="C20" s="38" t="s">
        <v>0</v>
      </c>
      <c r="D20" s="76" t="s">
        <v>8</v>
      </c>
      <c r="E20" s="40"/>
      <c r="F20" s="38" t="s">
        <v>2</v>
      </c>
      <c r="M20" s="70" t="s">
        <v>21</v>
      </c>
      <c r="N20" s="73">
        <v>36.6</v>
      </c>
      <c r="O20" s="73" t="s">
        <v>27</v>
      </c>
      <c r="P20" s="11" t="s">
        <v>14</v>
      </c>
      <c r="Q20" s="53">
        <f>ROUND(B20*E20/N20,1)</f>
        <v>0</v>
      </c>
      <c r="R20" s="8" t="s">
        <v>15</v>
      </c>
      <c r="S20" s="13"/>
    </row>
    <row r="21" spans="1:19" ht="18" customHeight="1" x14ac:dyDescent="0.15">
      <c r="A21" s="60"/>
      <c r="B21" s="52"/>
      <c r="C21" s="35" t="s">
        <v>1</v>
      </c>
      <c r="D21" s="77"/>
      <c r="E21" s="40"/>
      <c r="F21" s="35" t="s">
        <v>3</v>
      </c>
      <c r="M21" s="71"/>
      <c r="N21" s="74"/>
      <c r="O21" s="74"/>
      <c r="P21" s="11" t="s">
        <v>14</v>
      </c>
      <c r="Q21" s="53">
        <f>ROUND(B21*E21/N20,1)</f>
        <v>0</v>
      </c>
      <c r="R21" s="8" t="s">
        <v>15</v>
      </c>
      <c r="S21" s="13"/>
    </row>
    <row r="22" spans="1:19" ht="18" customHeight="1" x14ac:dyDescent="0.15">
      <c r="A22" s="60"/>
      <c r="B22" s="52"/>
      <c r="C22" s="35" t="s">
        <v>0</v>
      </c>
      <c r="D22" s="77"/>
      <c r="E22" s="41"/>
      <c r="F22" s="35" t="s">
        <v>4</v>
      </c>
      <c r="J22" s="6" t="s">
        <v>8</v>
      </c>
      <c r="K22" s="7">
        <v>4.1859999999999999</v>
      </c>
      <c r="L22" s="34" t="s">
        <v>16</v>
      </c>
      <c r="M22" s="71"/>
      <c r="N22" s="74"/>
      <c r="O22" s="74"/>
      <c r="P22" s="11" t="s">
        <v>14</v>
      </c>
      <c r="Q22" s="53">
        <f>ROUND(B22*E22*K22/N20/1000,1)</f>
        <v>0</v>
      </c>
      <c r="R22" s="8" t="s">
        <v>15</v>
      </c>
      <c r="S22" s="13"/>
    </row>
    <row r="23" spans="1:19" ht="18" customHeight="1" x14ac:dyDescent="0.15">
      <c r="A23" s="60"/>
      <c r="B23" s="52"/>
      <c r="C23" s="35" t="s">
        <v>1</v>
      </c>
      <c r="D23" s="77"/>
      <c r="E23" s="41"/>
      <c r="F23" s="35" t="s">
        <v>5</v>
      </c>
      <c r="J23" s="6" t="s">
        <v>8</v>
      </c>
      <c r="K23" s="7">
        <v>4.1859999999999999</v>
      </c>
      <c r="L23" s="34" t="s">
        <v>16</v>
      </c>
      <c r="M23" s="71"/>
      <c r="N23" s="74"/>
      <c r="O23" s="74"/>
      <c r="P23" s="11" t="s">
        <v>14</v>
      </c>
      <c r="Q23" s="53">
        <f>ROUND(B23*E23*K23/N20/1000,1)</f>
        <v>0</v>
      </c>
      <c r="R23" s="8" t="s">
        <v>15</v>
      </c>
      <c r="S23" s="14"/>
    </row>
    <row r="24" spans="1:19" ht="18" customHeight="1" x14ac:dyDescent="0.15">
      <c r="A24" s="60"/>
      <c r="B24" s="52"/>
      <c r="C24" s="35" t="s">
        <v>0</v>
      </c>
      <c r="D24" s="77"/>
      <c r="E24" s="41"/>
      <c r="F24" s="35" t="s">
        <v>5</v>
      </c>
      <c r="G24" s="9" t="s">
        <v>8</v>
      </c>
      <c r="H24" s="43"/>
      <c r="I24" s="38" t="s">
        <v>19</v>
      </c>
      <c r="J24" s="9" t="s">
        <v>8</v>
      </c>
      <c r="K24" s="7">
        <v>4.1859999999999999</v>
      </c>
      <c r="L24" s="34" t="s">
        <v>16</v>
      </c>
      <c r="M24" s="71"/>
      <c r="N24" s="74"/>
      <c r="O24" s="74"/>
      <c r="P24" s="11" t="s">
        <v>14</v>
      </c>
      <c r="Q24" s="53">
        <f>ROUND(B24*E24*H24*K24/N20/1000,1)</f>
        <v>0</v>
      </c>
      <c r="R24" s="8" t="s">
        <v>15</v>
      </c>
      <c r="S24" s="13"/>
    </row>
    <row r="25" spans="1:19" ht="18" customHeight="1" x14ac:dyDescent="0.15">
      <c r="A25" s="60"/>
      <c r="B25" s="52"/>
      <c r="C25" s="35" t="s">
        <v>0</v>
      </c>
      <c r="D25" s="78"/>
      <c r="E25" s="41"/>
      <c r="F25" s="35" t="s">
        <v>6</v>
      </c>
      <c r="G25" s="9" t="s">
        <v>8</v>
      </c>
      <c r="H25" s="44"/>
      <c r="I25" s="35" t="s">
        <v>19</v>
      </c>
      <c r="J25" s="12"/>
      <c r="K25" s="12"/>
      <c r="M25" s="72"/>
      <c r="N25" s="75"/>
      <c r="O25" s="75"/>
      <c r="P25" s="11" t="s">
        <v>14</v>
      </c>
      <c r="Q25" s="53">
        <f>ROUND(B25*E25*H25/N20/1000,1)</f>
        <v>0</v>
      </c>
      <c r="R25" s="8" t="s">
        <v>15</v>
      </c>
      <c r="S25" s="13"/>
    </row>
    <row r="26" spans="1:19" x14ac:dyDescent="0.15">
      <c r="N26" s="3"/>
      <c r="O26" s="39"/>
      <c r="P26" s="5"/>
    </row>
    <row r="27" spans="1:19" x14ac:dyDescent="0.15">
      <c r="N27" s="3"/>
      <c r="O27" s="39"/>
      <c r="P27" s="18"/>
    </row>
    <row r="28" spans="1:19" x14ac:dyDescent="0.15">
      <c r="N28" s="3"/>
      <c r="O28" s="39"/>
      <c r="P28" s="18"/>
    </row>
    <row r="29" spans="1:19" x14ac:dyDescent="0.15">
      <c r="E29" s="1"/>
      <c r="F29" s="1"/>
      <c r="N29" s="3"/>
      <c r="O29" s="39"/>
      <c r="P29" s="17"/>
    </row>
    <row r="30" spans="1:19" ht="17.25" x14ac:dyDescent="0.15">
      <c r="A30" s="4" t="s">
        <v>39</v>
      </c>
    </row>
    <row r="31" spans="1:19" ht="17.25" x14ac:dyDescent="0.15">
      <c r="B31" s="4"/>
    </row>
    <row r="32" spans="1:19" ht="15" customHeight="1" x14ac:dyDescent="0.15">
      <c r="B32" s="69" t="s">
        <v>34</v>
      </c>
      <c r="C32" s="69"/>
      <c r="D32" s="69"/>
      <c r="E32" s="69"/>
      <c r="F32" s="69"/>
      <c r="G32" s="69"/>
      <c r="H32" s="69"/>
      <c r="I32" s="69"/>
      <c r="L32" s="57"/>
      <c r="M32" s="79" t="s">
        <v>36</v>
      </c>
      <c r="N32" s="79"/>
      <c r="O32" s="79"/>
      <c r="P32" s="79"/>
      <c r="Q32" s="79"/>
      <c r="R32" s="79"/>
    </row>
    <row r="33" spans="1:18" ht="9" customHeight="1" x14ac:dyDescent="0.15">
      <c r="C33" s="1"/>
      <c r="D33" s="1"/>
      <c r="J33" s="1"/>
    </row>
    <row r="34" spans="1:18" ht="14.1" customHeight="1" x14ac:dyDescent="0.15">
      <c r="A34" s="61" t="s">
        <v>49</v>
      </c>
      <c r="B34" s="66" t="s">
        <v>20</v>
      </c>
      <c r="C34" s="62" t="s">
        <v>9</v>
      </c>
      <c r="H34" s="61" t="s">
        <v>7</v>
      </c>
      <c r="I34" s="63"/>
      <c r="J34" s="63"/>
      <c r="K34" s="61" t="s">
        <v>31</v>
      </c>
      <c r="L34" s="63"/>
      <c r="M34" s="64" t="s">
        <v>32</v>
      </c>
      <c r="N34" s="63"/>
      <c r="O34" s="65"/>
      <c r="P34" s="37"/>
      <c r="Q34" s="61" t="s">
        <v>33</v>
      </c>
      <c r="R34" s="63"/>
    </row>
    <row r="35" spans="1:18" ht="18" customHeight="1" x14ac:dyDescent="0.15">
      <c r="A35" s="60"/>
      <c r="B35" s="52"/>
      <c r="C35" s="38" t="s">
        <v>0</v>
      </c>
      <c r="D35" s="76" t="s">
        <v>8</v>
      </c>
      <c r="E35" s="40"/>
      <c r="F35" s="38" t="s">
        <v>2</v>
      </c>
      <c r="M35" s="70" t="s">
        <v>21</v>
      </c>
      <c r="N35" s="73">
        <v>34.200000000000003</v>
      </c>
      <c r="O35" s="73" t="s">
        <v>25</v>
      </c>
      <c r="P35" s="11" t="s">
        <v>14</v>
      </c>
      <c r="Q35" s="53">
        <f>ROUND(B35*E35/N35,1)</f>
        <v>0</v>
      </c>
      <c r="R35" s="7" t="s">
        <v>15</v>
      </c>
    </row>
    <row r="36" spans="1:18" ht="18" customHeight="1" x14ac:dyDescent="0.15">
      <c r="A36" s="60"/>
      <c r="B36" s="52"/>
      <c r="C36" s="35" t="s">
        <v>1</v>
      </c>
      <c r="D36" s="77"/>
      <c r="E36" s="40"/>
      <c r="F36" s="35" t="s">
        <v>3</v>
      </c>
      <c r="M36" s="71"/>
      <c r="N36" s="74"/>
      <c r="O36" s="74"/>
      <c r="P36" s="11" t="s">
        <v>14</v>
      </c>
      <c r="Q36" s="53">
        <f>ROUND(B36*E36/N35,1)</f>
        <v>0</v>
      </c>
      <c r="R36" s="7" t="s">
        <v>15</v>
      </c>
    </row>
    <row r="37" spans="1:18" ht="18" customHeight="1" x14ac:dyDescent="0.15">
      <c r="A37" s="60"/>
      <c r="B37" s="52"/>
      <c r="C37" s="35" t="s">
        <v>0</v>
      </c>
      <c r="D37" s="77"/>
      <c r="E37" s="41"/>
      <c r="F37" s="35" t="s">
        <v>4</v>
      </c>
      <c r="J37" s="15" t="s">
        <v>17</v>
      </c>
      <c r="K37" s="7">
        <v>4.1859999999999999</v>
      </c>
      <c r="L37" s="35" t="s">
        <v>16</v>
      </c>
      <c r="M37" s="71"/>
      <c r="N37" s="74"/>
      <c r="O37" s="74"/>
      <c r="P37" s="11" t="s">
        <v>14</v>
      </c>
      <c r="Q37" s="53">
        <f>ROUND(B37*E37*K37/N35/1000,1)</f>
        <v>0</v>
      </c>
      <c r="R37" s="7" t="s">
        <v>15</v>
      </c>
    </row>
    <row r="38" spans="1:18" ht="18" customHeight="1" x14ac:dyDescent="0.15">
      <c r="A38" s="60"/>
      <c r="B38" s="52"/>
      <c r="C38" s="35" t="s">
        <v>1</v>
      </c>
      <c r="D38" s="77"/>
      <c r="E38" s="41"/>
      <c r="F38" s="35" t="s">
        <v>5</v>
      </c>
      <c r="J38" s="15" t="s">
        <v>17</v>
      </c>
      <c r="K38" s="7">
        <v>4.1859999999999999</v>
      </c>
      <c r="L38" s="35" t="s">
        <v>16</v>
      </c>
      <c r="M38" s="71"/>
      <c r="N38" s="74"/>
      <c r="O38" s="74"/>
      <c r="P38" s="11" t="s">
        <v>14</v>
      </c>
      <c r="Q38" s="53">
        <f>ROUND(B38*E38*K38/N35/1000,1)</f>
        <v>0</v>
      </c>
      <c r="R38" s="7" t="s">
        <v>15</v>
      </c>
    </row>
    <row r="39" spans="1:18" ht="18" customHeight="1" x14ac:dyDescent="0.15">
      <c r="A39" s="60"/>
      <c r="B39" s="52"/>
      <c r="C39" s="35" t="s">
        <v>0</v>
      </c>
      <c r="D39" s="77"/>
      <c r="E39" s="41"/>
      <c r="F39" s="35" t="s">
        <v>5</v>
      </c>
      <c r="G39" s="6" t="s">
        <v>8</v>
      </c>
      <c r="H39" s="45"/>
      <c r="I39" s="38" t="s">
        <v>19</v>
      </c>
      <c r="J39" s="16" t="s">
        <v>17</v>
      </c>
      <c r="K39" s="7">
        <v>4.1859999999999999</v>
      </c>
      <c r="L39" s="35" t="s">
        <v>16</v>
      </c>
      <c r="M39" s="71"/>
      <c r="N39" s="74"/>
      <c r="O39" s="74"/>
      <c r="P39" s="11" t="s">
        <v>14</v>
      </c>
      <c r="Q39" s="53">
        <f>ROUND(B39*E39*H39*K39/N35/1000,1)</f>
        <v>0</v>
      </c>
      <c r="R39" s="7" t="s">
        <v>15</v>
      </c>
    </row>
    <row r="40" spans="1:18" ht="18" customHeight="1" x14ac:dyDescent="0.15">
      <c r="A40" s="60"/>
      <c r="B40" s="52"/>
      <c r="C40" s="35" t="s">
        <v>0</v>
      </c>
      <c r="D40" s="78"/>
      <c r="E40" s="41"/>
      <c r="F40" s="35" t="s">
        <v>6</v>
      </c>
      <c r="G40" s="6" t="s">
        <v>8</v>
      </c>
      <c r="H40" s="46"/>
      <c r="I40" s="35" t="s">
        <v>19</v>
      </c>
      <c r="J40" s="12"/>
      <c r="K40" s="12"/>
      <c r="M40" s="72"/>
      <c r="N40" s="75"/>
      <c r="O40" s="75"/>
      <c r="P40" s="11" t="s">
        <v>14</v>
      </c>
      <c r="Q40" s="53">
        <f>ROUND(B40*E40*H40/N35/1000,1)</f>
        <v>0</v>
      </c>
      <c r="R40" s="7" t="s">
        <v>15</v>
      </c>
    </row>
    <row r="41" spans="1:18" x14ac:dyDescent="0.15">
      <c r="N41" s="3"/>
      <c r="O41" s="39"/>
      <c r="P41" s="5"/>
    </row>
    <row r="42" spans="1:18" x14ac:dyDescent="0.15">
      <c r="N42" s="3"/>
      <c r="O42" s="39"/>
      <c r="P42" s="18"/>
    </row>
    <row r="43" spans="1:18" x14ac:dyDescent="0.15">
      <c r="N43" s="3"/>
      <c r="O43" s="39"/>
      <c r="P43" s="18"/>
    </row>
    <row r="44" spans="1:18" x14ac:dyDescent="0.15">
      <c r="E44" s="1"/>
      <c r="F44" s="1"/>
      <c r="G44" t="s">
        <v>45</v>
      </c>
      <c r="N44" s="3"/>
      <c r="O44" s="39"/>
      <c r="P44" s="17"/>
    </row>
    <row r="45" spans="1:18" ht="17.25" x14ac:dyDescent="0.15">
      <c r="A45" s="4" t="s">
        <v>40</v>
      </c>
    </row>
    <row r="46" spans="1:18" ht="17.25" x14ac:dyDescent="0.15">
      <c r="B46" s="4"/>
    </row>
    <row r="47" spans="1:18" ht="15" customHeight="1" x14ac:dyDescent="0.15">
      <c r="B47" s="57" t="s">
        <v>34</v>
      </c>
      <c r="C47" s="57"/>
      <c r="D47" s="57"/>
      <c r="E47" s="57"/>
      <c r="F47" s="57"/>
      <c r="G47" s="57"/>
      <c r="H47" s="57"/>
      <c r="I47" s="57"/>
      <c r="L47" s="57"/>
      <c r="M47" s="79" t="s">
        <v>36</v>
      </c>
      <c r="N47" s="79"/>
      <c r="O47" s="79"/>
      <c r="P47" s="79"/>
      <c r="Q47" s="79"/>
      <c r="R47" s="79"/>
    </row>
    <row r="48" spans="1:18" ht="9" customHeight="1" x14ac:dyDescent="0.15">
      <c r="C48" s="1"/>
      <c r="D48" s="1"/>
      <c r="J48" s="1"/>
    </row>
    <row r="49" spans="1:18" ht="14.1" customHeight="1" x14ac:dyDescent="0.15">
      <c r="A49" s="61" t="s">
        <v>49</v>
      </c>
      <c r="B49" s="66" t="s">
        <v>20</v>
      </c>
      <c r="C49" s="62" t="s">
        <v>9</v>
      </c>
      <c r="I49" s="63"/>
      <c r="J49" s="63"/>
      <c r="K49" s="61" t="s">
        <v>31</v>
      </c>
      <c r="L49" s="63"/>
      <c r="M49" s="64" t="s">
        <v>32</v>
      </c>
      <c r="N49" s="63"/>
      <c r="O49" s="65"/>
      <c r="P49" s="37"/>
      <c r="Q49" s="61" t="s">
        <v>33</v>
      </c>
      <c r="R49" s="63"/>
    </row>
    <row r="50" spans="1:18" ht="18" customHeight="1" x14ac:dyDescent="0.15">
      <c r="A50" s="60"/>
      <c r="B50" s="52"/>
      <c r="C50" s="38" t="s">
        <v>10</v>
      </c>
      <c r="J50" s="15" t="s">
        <v>17</v>
      </c>
      <c r="K50" s="7">
        <v>3.6</v>
      </c>
      <c r="L50" s="36" t="s">
        <v>18</v>
      </c>
      <c r="M50" s="70" t="s">
        <v>21</v>
      </c>
      <c r="N50" s="70">
        <v>45.8</v>
      </c>
      <c r="O50" s="70" t="s">
        <v>26</v>
      </c>
      <c r="P50" s="11" t="s">
        <v>14</v>
      </c>
      <c r="Q50" s="53">
        <f>ROUND(B50*K50/N50,1)</f>
        <v>0</v>
      </c>
      <c r="R50" s="7" t="s">
        <v>23</v>
      </c>
    </row>
    <row r="51" spans="1:18" ht="18" customHeight="1" x14ac:dyDescent="0.15">
      <c r="A51" s="60"/>
      <c r="B51" s="52"/>
      <c r="C51" s="35" t="s">
        <v>11</v>
      </c>
      <c r="J51" s="15" t="s">
        <v>17</v>
      </c>
      <c r="K51" s="7">
        <v>4.1859999999999999</v>
      </c>
      <c r="L51" s="34" t="s">
        <v>16</v>
      </c>
      <c r="M51" s="71"/>
      <c r="N51" s="71"/>
      <c r="O51" s="71"/>
      <c r="P51" s="11" t="s">
        <v>14</v>
      </c>
      <c r="Q51" s="53">
        <f>ROUND(B51*K51/N50,1)</f>
        <v>0</v>
      </c>
      <c r="R51" s="7" t="s">
        <v>23</v>
      </c>
    </row>
    <row r="52" spans="1:18" ht="18" customHeight="1" x14ac:dyDescent="0.15">
      <c r="A52" s="60"/>
      <c r="B52" s="52"/>
      <c r="C52" s="35" t="s">
        <v>12</v>
      </c>
      <c r="D52" s="76" t="s">
        <v>8</v>
      </c>
      <c r="E52" s="41"/>
      <c r="F52" s="38" t="s">
        <v>46</v>
      </c>
      <c r="L52" s="37"/>
      <c r="M52" s="71"/>
      <c r="N52" s="71"/>
      <c r="O52" s="71"/>
      <c r="P52" s="11" t="s">
        <v>14</v>
      </c>
      <c r="Q52" s="53">
        <f>ROUND(B52*E52/N50/1000,1)</f>
        <v>0</v>
      </c>
      <c r="R52" s="7" t="s">
        <v>23</v>
      </c>
    </row>
    <row r="53" spans="1:18" ht="18" customHeight="1" x14ac:dyDescent="0.15">
      <c r="A53" s="60"/>
      <c r="B53" s="52"/>
      <c r="C53" s="35" t="s">
        <v>12</v>
      </c>
      <c r="D53" s="77"/>
      <c r="E53" s="41"/>
      <c r="F53" s="35" t="s">
        <v>13</v>
      </c>
      <c r="J53" s="15" t="s">
        <v>17</v>
      </c>
      <c r="K53" s="7">
        <v>4.1859999999999999</v>
      </c>
      <c r="L53" s="35" t="s">
        <v>16</v>
      </c>
      <c r="M53" s="71"/>
      <c r="N53" s="71"/>
      <c r="O53" s="71"/>
      <c r="P53" s="11" t="s">
        <v>14</v>
      </c>
      <c r="Q53" s="54">
        <f>ROUND((B53*E53*K53/1000)/N50,1)</f>
        <v>0</v>
      </c>
      <c r="R53" s="7" t="s">
        <v>23</v>
      </c>
    </row>
    <row r="54" spans="1:18" ht="18" customHeight="1" x14ac:dyDescent="0.15">
      <c r="A54" s="60"/>
      <c r="B54" s="52"/>
      <c r="C54" s="35" t="s">
        <v>24</v>
      </c>
      <c r="D54" s="78"/>
      <c r="E54" s="50"/>
      <c r="F54" s="10" t="s">
        <v>22</v>
      </c>
      <c r="J54" s="49"/>
      <c r="K54" s="12"/>
      <c r="L54" s="48"/>
      <c r="M54" s="72"/>
      <c r="N54" s="72"/>
      <c r="O54" s="72"/>
      <c r="P54" s="11" t="s">
        <v>14</v>
      </c>
      <c r="Q54" s="54">
        <f>ROUND(B54*E54/N50,1)</f>
        <v>0</v>
      </c>
      <c r="R54" s="7" t="s">
        <v>23</v>
      </c>
    </row>
    <row r="55" spans="1:18" x14ac:dyDescent="0.15">
      <c r="B55" s="2"/>
      <c r="P55" s="5"/>
    </row>
    <row r="56" spans="1:18" x14ac:dyDescent="0.15">
      <c r="B56" s="2"/>
      <c r="D56" s="18"/>
      <c r="E56" s="1"/>
      <c r="F56" s="1"/>
      <c r="P56" s="18"/>
    </row>
    <row r="57" spans="1:18" ht="14.25" x14ac:dyDescent="0.15">
      <c r="B57" s="58"/>
      <c r="C57" s="59" t="s">
        <v>48</v>
      </c>
      <c r="D57" s="18"/>
      <c r="E57" s="1"/>
      <c r="F57" s="1"/>
      <c r="P57" s="18"/>
    </row>
    <row r="58" spans="1:18" x14ac:dyDescent="0.15">
      <c r="B58" s="19"/>
      <c r="C58" s="19"/>
      <c r="D58" s="20"/>
      <c r="E58" s="19"/>
      <c r="F58" s="20"/>
      <c r="G58" s="20"/>
      <c r="H58" s="20"/>
      <c r="I58" s="20"/>
      <c r="J58" s="20"/>
      <c r="K58" s="20"/>
      <c r="L58" s="20"/>
      <c r="M58" s="20"/>
      <c r="N58" s="19"/>
      <c r="O58" s="23"/>
      <c r="P58" s="21"/>
      <c r="Q58" s="20"/>
      <c r="R58" s="20"/>
    </row>
    <row r="59" spans="1:18" ht="14.25" x14ac:dyDescent="0.15">
      <c r="B59" s="42"/>
      <c r="C59" s="29" t="s">
        <v>44</v>
      </c>
      <c r="D59" s="30"/>
      <c r="E59" s="29"/>
      <c r="F59" s="30"/>
      <c r="G59" s="30"/>
      <c r="H59" s="30"/>
      <c r="I59" s="20"/>
      <c r="J59" s="20"/>
      <c r="K59" s="20"/>
      <c r="L59" s="20"/>
      <c r="M59" s="20"/>
      <c r="N59" s="19"/>
      <c r="O59" s="23"/>
      <c r="P59" s="21"/>
      <c r="Q59" s="20"/>
      <c r="R59" s="20"/>
    </row>
    <row r="60" spans="1:18" x14ac:dyDescent="0.15">
      <c r="B60" s="21"/>
      <c r="C60" s="22"/>
      <c r="D60" s="23"/>
      <c r="E60" s="24"/>
      <c r="F60" s="22"/>
      <c r="G60" s="23"/>
      <c r="H60" s="20"/>
      <c r="I60" s="20"/>
      <c r="J60" s="23"/>
      <c r="K60" s="20"/>
      <c r="L60" s="26"/>
      <c r="M60" s="26"/>
      <c r="N60" s="26"/>
      <c r="O60" s="25"/>
      <c r="P60" s="27"/>
      <c r="Q60" s="28"/>
      <c r="R60" s="20"/>
    </row>
    <row r="61" spans="1:18" ht="14.25" x14ac:dyDescent="0.15">
      <c r="B61" s="55"/>
      <c r="C61" s="29" t="s">
        <v>28</v>
      </c>
      <c r="D61" s="23"/>
      <c r="E61" s="24"/>
      <c r="F61" s="22"/>
      <c r="G61" s="23"/>
      <c r="H61" s="25"/>
      <c r="I61" s="20"/>
      <c r="J61" s="20"/>
      <c r="K61" s="20"/>
      <c r="L61" s="20"/>
      <c r="M61" s="20"/>
      <c r="N61" s="26"/>
      <c r="O61" s="25"/>
      <c r="P61" s="27"/>
      <c r="Q61" s="28"/>
      <c r="R61" s="20"/>
    </row>
    <row r="62" spans="1:18" x14ac:dyDescent="0.15">
      <c r="B62" s="21"/>
      <c r="C62" s="20"/>
      <c r="D62" s="20"/>
      <c r="E62" s="19"/>
      <c r="F62" s="19"/>
      <c r="G62" s="20"/>
      <c r="H62" s="20"/>
      <c r="I62" s="20"/>
      <c r="J62" s="20"/>
      <c r="K62" s="20"/>
      <c r="L62" s="20"/>
      <c r="M62" s="20"/>
      <c r="N62" s="20"/>
      <c r="O62" s="21"/>
      <c r="P62" s="21"/>
      <c r="Q62" s="20"/>
      <c r="R62" s="20"/>
    </row>
    <row r="66" spans="15:16" x14ac:dyDescent="0.15">
      <c r="O66"/>
      <c r="P66"/>
    </row>
  </sheetData>
  <mergeCells count="19">
    <mergeCell ref="D35:D40"/>
    <mergeCell ref="D52:D54"/>
    <mergeCell ref="M35:M40"/>
    <mergeCell ref="O35:O40"/>
    <mergeCell ref="M50:M54"/>
    <mergeCell ref="O50:O54"/>
    <mergeCell ref="N35:N40"/>
    <mergeCell ref="N50:N54"/>
    <mergeCell ref="M47:R47"/>
    <mergeCell ref="A3:S3"/>
    <mergeCell ref="A6:S6"/>
    <mergeCell ref="B17:I17"/>
    <mergeCell ref="B32:I32"/>
    <mergeCell ref="M20:M25"/>
    <mergeCell ref="O20:O25"/>
    <mergeCell ref="N20:N25"/>
    <mergeCell ref="D20:D25"/>
    <mergeCell ref="M17:R17"/>
    <mergeCell ref="M32:R32"/>
  </mergeCells>
  <phoneticPr fontId="1"/>
  <pageMargins left="0.70866141732283472" right="0.11811023622047245" top="0.94488188976377963" bottom="0.74803149606299213" header="0.31496062992125984" footer="0.31496062992125984"/>
  <pageSetup paperSize="9" scale="7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67"/>
  <sheetViews>
    <sheetView tabSelected="1" workbookViewId="0">
      <selection activeCell="A10" sqref="A10"/>
    </sheetView>
  </sheetViews>
  <sheetFormatPr defaultRowHeight="13.5" x14ac:dyDescent="0.15"/>
  <cols>
    <col min="1" max="1" width="12.625" customWidth="1"/>
    <col min="2" max="2" width="9.625" customWidth="1"/>
    <col min="3" max="3" width="7.5" customWidth="1"/>
    <col min="4" max="4" width="4.625" customWidth="1"/>
    <col min="5" max="5" width="7.125" customWidth="1"/>
    <col min="6" max="6" width="9.625" customWidth="1"/>
    <col min="7" max="7" width="3.125" customWidth="1"/>
    <col min="8" max="8" width="5.25" customWidth="1"/>
    <col min="9" max="9" width="5.375" bestFit="1" customWidth="1"/>
    <col min="10" max="10" width="3.125" customWidth="1"/>
    <col min="11" max="11" width="6" customWidth="1"/>
    <col min="12" max="12" width="8.25" customWidth="1"/>
    <col min="13" max="13" width="3.125" customWidth="1"/>
    <col min="14" max="14" width="5.375" customWidth="1"/>
    <col min="15" max="15" width="6.625" style="2" customWidth="1"/>
    <col min="16" max="16" width="4.75" style="2" customWidth="1"/>
    <col min="17" max="17" width="7.25" customWidth="1"/>
    <col min="18" max="18" width="5" customWidth="1"/>
    <col min="19" max="19" width="10.625" customWidth="1"/>
  </cols>
  <sheetData>
    <row r="1" spans="1:19" ht="13.5" customHeight="1" x14ac:dyDescent="0.15"/>
    <row r="2" spans="1:19" ht="13.5" customHeight="1" x14ac:dyDescent="0.15"/>
    <row r="3" spans="1:19" ht="21" customHeight="1" x14ac:dyDescent="0.15">
      <c r="A3" s="67" t="s">
        <v>29</v>
      </c>
      <c r="B3" s="67"/>
      <c r="C3" s="67"/>
      <c r="D3" s="67"/>
      <c r="E3" s="67"/>
      <c r="F3" s="67"/>
      <c r="G3" s="67"/>
      <c r="H3" s="67"/>
      <c r="I3" s="67"/>
      <c r="J3" s="67"/>
      <c r="K3" s="67"/>
      <c r="L3" s="67"/>
      <c r="M3" s="67"/>
      <c r="N3" s="67"/>
      <c r="O3" s="67"/>
      <c r="P3" s="67"/>
      <c r="Q3" s="67"/>
      <c r="R3" s="67"/>
      <c r="S3" s="67"/>
    </row>
    <row r="4" spans="1:19" ht="21" customHeight="1" x14ac:dyDescent="0.15">
      <c r="A4" s="51"/>
      <c r="B4" s="51"/>
      <c r="C4" s="51"/>
      <c r="D4" s="51"/>
      <c r="E4" s="51"/>
      <c r="F4" s="51"/>
      <c r="G4" s="51"/>
      <c r="H4" s="51"/>
      <c r="I4" s="51"/>
      <c r="J4" s="51"/>
      <c r="K4" s="51"/>
      <c r="L4" s="51"/>
      <c r="M4" s="51"/>
      <c r="N4" s="51"/>
      <c r="O4" s="51"/>
      <c r="P4" s="51"/>
      <c r="Q4" s="51"/>
      <c r="R4" s="51"/>
      <c r="S4" s="51"/>
    </row>
    <row r="5" spans="1:19" ht="14.25" customHeight="1" x14ac:dyDescent="0.15">
      <c r="A5" s="51"/>
      <c r="B5" s="51"/>
      <c r="C5" s="51"/>
      <c r="D5" s="51"/>
      <c r="E5" s="51"/>
      <c r="F5" s="51"/>
      <c r="G5" s="51"/>
      <c r="H5" s="51"/>
      <c r="I5" s="51"/>
      <c r="J5" s="51"/>
      <c r="K5" s="51"/>
      <c r="L5" s="51"/>
      <c r="M5" s="51"/>
      <c r="N5" s="51"/>
      <c r="O5" s="51"/>
      <c r="P5" s="51"/>
      <c r="Q5" s="51"/>
      <c r="R5" s="51"/>
      <c r="S5" s="51"/>
    </row>
    <row r="6" spans="1:19" ht="21" customHeight="1" x14ac:dyDescent="0.15">
      <c r="A6" s="68" t="s">
        <v>42</v>
      </c>
      <c r="B6" s="68"/>
      <c r="C6" s="68"/>
      <c r="D6" s="68"/>
      <c r="E6" s="68"/>
      <c r="F6" s="68"/>
      <c r="G6" s="68"/>
      <c r="H6" s="68"/>
      <c r="I6" s="68"/>
      <c r="J6" s="68"/>
      <c r="K6" s="68"/>
      <c r="L6" s="68"/>
      <c r="M6" s="68"/>
      <c r="N6" s="68"/>
      <c r="O6" s="68"/>
      <c r="P6" s="68"/>
      <c r="Q6" s="68"/>
      <c r="R6" s="68"/>
      <c r="S6" s="68"/>
    </row>
    <row r="7" spans="1:19" ht="21" x14ac:dyDescent="0.15">
      <c r="B7" s="51"/>
      <c r="C7" s="51"/>
      <c r="D7" s="51"/>
      <c r="E7" s="51"/>
      <c r="F7" s="51"/>
      <c r="G7" s="51"/>
      <c r="H7" s="51"/>
      <c r="I7" s="51"/>
      <c r="J7" s="51"/>
      <c r="K7" s="51"/>
      <c r="L7" s="51"/>
      <c r="M7" s="51"/>
      <c r="N7" s="51"/>
      <c r="O7" s="51"/>
      <c r="P7" s="51"/>
      <c r="Q7" s="51"/>
      <c r="R7" s="51"/>
    </row>
    <row r="8" spans="1:19" ht="24" customHeight="1" x14ac:dyDescent="0.15">
      <c r="A8" s="56" t="s">
        <v>30</v>
      </c>
      <c r="C8" s="51"/>
      <c r="D8" s="51"/>
      <c r="E8" s="51"/>
      <c r="F8" s="51"/>
      <c r="G8" s="51"/>
      <c r="H8" s="51"/>
      <c r="I8" s="51"/>
      <c r="J8" s="51"/>
      <c r="K8" s="51"/>
      <c r="L8" s="51"/>
      <c r="M8" s="51"/>
      <c r="N8" s="51"/>
      <c r="O8" s="51"/>
      <c r="P8" s="51"/>
      <c r="Q8" s="51"/>
      <c r="R8" s="51"/>
    </row>
    <row r="9" spans="1:19" ht="24" customHeight="1" x14ac:dyDescent="0.15">
      <c r="A9" s="56" t="s">
        <v>50</v>
      </c>
    </row>
    <row r="10" spans="1:19" ht="24" customHeight="1" x14ac:dyDescent="0.15">
      <c r="A10" s="56" t="s">
        <v>38</v>
      </c>
    </row>
    <row r="11" spans="1:19" ht="24" customHeight="1" x14ac:dyDescent="0.15">
      <c r="A11" s="56" t="s">
        <v>37</v>
      </c>
    </row>
    <row r="12" spans="1:19" ht="24" customHeight="1" x14ac:dyDescent="0.15">
      <c r="B12" s="56"/>
      <c r="C12" s="32"/>
      <c r="D12" s="32"/>
      <c r="E12" s="32"/>
      <c r="F12" s="32"/>
      <c r="G12" s="32"/>
      <c r="H12" s="32"/>
      <c r="I12" s="32"/>
      <c r="J12" s="32"/>
      <c r="K12" s="32"/>
      <c r="L12" s="32"/>
      <c r="M12" s="32"/>
      <c r="N12" s="32"/>
      <c r="O12" s="31"/>
      <c r="P12" s="31"/>
    </row>
    <row r="13" spans="1:19" ht="24" customHeight="1" x14ac:dyDescent="0.15">
      <c r="B13" s="33"/>
      <c r="C13" s="32"/>
      <c r="D13" s="32"/>
      <c r="E13" s="32"/>
      <c r="F13" s="32"/>
      <c r="G13" s="32"/>
      <c r="H13" s="32"/>
      <c r="I13" s="32"/>
      <c r="J13" s="32"/>
      <c r="K13" s="32"/>
      <c r="L13" s="32"/>
      <c r="M13" s="32"/>
      <c r="N13" s="32"/>
      <c r="O13" s="31"/>
      <c r="P13" s="31"/>
    </row>
    <row r="14" spans="1:19" ht="24" customHeight="1" x14ac:dyDescent="0.15">
      <c r="C14" s="4"/>
      <c r="D14" s="4"/>
      <c r="E14" s="4"/>
    </row>
    <row r="15" spans="1:19" ht="17.25" customHeight="1" x14ac:dyDescent="0.15">
      <c r="A15" s="4" t="s">
        <v>35</v>
      </c>
    </row>
    <row r="16" spans="1:19" ht="17.25" x14ac:dyDescent="0.15">
      <c r="B16" s="4"/>
    </row>
    <row r="17" spans="1:19" ht="15" customHeight="1" x14ac:dyDescent="0.15">
      <c r="B17" s="69" t="s">
        <v>34</v>
      </c>
      <c r="C17" s="69"/>
      <c r="D17" s="69"/>
      <c r="E17" s="69"/>
      <c r="F17" s="69"/>
      <c r="G17" s="69"/>
      <c r="H17" s="69"/>
      <c r="I17" s="69"/>
      <c r="L17" s="57"/>
      <c r="M17" s="79" t="s">
        <v>36</v>
      </c>
      <c r="N17" s="79"/>
      <c r="O17" s="79"/>
      <c r="P17" s="79"/>
      <c r="Q17" s="79"/>
      <c r="R17" s="79"/>
    </row>
    <row r="18" spans="1:19" ht="9" customHeight="1" x14ac:dyDescent="0.15">
      <c r="C18" s="1"/>
      <c r="D18" s="1"/>
      <c r="J18" s="1"/>
    </row>
    <row r="19" spans="1:19" ht="14.1" customHeight="1" x14ac:dyDescent="0.15">
      <c r="A19" s="61" t="s">
        <v>49</v>
      </c>
      <c r="B19" s="66" t="s">
        <v>20</v>
      </c>
      <c r="C19" s="62" t="s">
        <v>9</v>
      </c>
      <c r="H19" s="61" t="s">
        <v>7</v>
      </c>
      <c r="I19" s="63"/>
      <c r="J19" s="63"/>
      <c r="K19" s="61" t="s">
        <v>31</v>
      </c>
      <c r="L19" s="63"/>
      <c r="M19" s="64" t="s">
        <v>43</v>
      </c>
      <c r="N19" s="63"/>
      <c r="O19" s="65"/>
      <c r="P19" s="37"/>
      <c r="Q19" s="61" t="s">
        <v>33</v>
      </c>
      <c r="R19" s="63"/>
    </row>
    <row r="20" spans="1:19" ht="18" customHeight="1" x14ac:dyDescent="0.15">
      <c r="A20" s="60"/>
      <c r="B20" s="52"/>
      <c r="C20" s="38" t="s">
        <v>0</v>
      </c>
      <c r="D20" s="76" t="s">
        <v>8</v>
      </c>
      <c r="E20" s="40"/>
      <c r="F20" s="38" t="s">
        <v>2</v>
      </c>
      <c r="M20" s="70" t="s">
        <v>21</v>
      </c>
      <c r="N20" s="73">
        <v>39.1</v>
      </c>
      <c r="O20" s="73" t="s">
        <v>27</v>
      </c>
      <c r="P20" s="11" t="s">
        <v>14</v>
      </c>
      <c r="Q20" s="53">
        <f>ROUND(B20*E20/N20,1)</f>
        <v>0</v>
      </c>
      <c r="R20" s="8" t="s">
        <v>15</v>
      </c>
      <c r="S20" s="13"/>
    </row>
    <row r="21" spans="1:19" ht="18" customHeight="1" x14ac:dyDescent="0.15">
      <c r="A21" s="60"/>
      <c r="B21" s="52"/>
      <c r="C21" s="35" t="s">
        <v>1</v>
      </c>
      <c r="D21" s="77"/>
      <c r="E21" s="40"/>
      <c r="F21" s="35" t="s">
        <v>3</v>
      </c>
      <c r="M21" s="71"/>
      <c r="N21" s="74"/>
      <c r="O21" s="74"/>
      <c r="P21" s="11" t="s">
        <v>14</v>
      </c>
      <c r="Q21" s="53">
        <f>ROUND(B21*E21/N20,1)</f>
        <v>0</v>
      </c>
      <c r="R21" s="8" t="s">
        <v>15</v>
      </c>
      <c r="S21" s="13"/>
    </row>
    <row r="22" spans="1:19" ht="18" customHeight="1" x14ac:dyDescent="0.15">
      <c r="A22" s="60"/>
      <c r="B22" s="52"/>
      <c r="C22" s="35" t="s">
        <v>0</v>
      </c>
      <c r="D22" s="77"/>
      <c r="E22" s="40"/>
      <c r="F22" s="35" t="s">
        <v>4</v>
      </c>
      <c r="J22" s="6" t="s">
        <v>8</v>
      </c>
      <c r="K22" s="7">
        <v>4.1859999999999999</v>
      </c>
      <c r="L22" s="34" t="s">
        <v>16</v>
      </c>
      <c r="M22" s="71"/>
      <c r="N22" s="74"/>
      <c r="O22" s="74"/>
      <c r="P22" s="11" t="s">
        <v>14</v>
      </c>
      <c r="Q22" s="53">
        <f>ROUND(B22*E22*K22/N20/1000,1)</f>
        <v>0</v>
      </c>
      <c r="R22" s="8" t="s">
        <v>15</v>
      </c>
      <c r="S22" s="13"/>
    </row>
    <row r="23" spans="1:19" ht="18" customHeight="1" x14ac:dyDescent="0.15">
      <c r="A23" s="60"/>
      <c r="B23" s="52"/>
      <c r="C23" s="35" t="s">
        <v>1</v>
      </c>
      <c r="D23" s="77"/>
      <c r="E23" s="41"/>
      <c r="F23" s="35" t="s">
        <v>5</v>
      </c>
      <c r="J23" s="6" t="s">
        <v>8</v>
      </c>
      <c r="K23" s="7">
        <v>4.1859999999999999</v>
      </c>
      <c r="L23" s="34" t="s">
        <v>16</v>
      </c>
      <c r="M23" s="71"/>
      <c r="N23" s="74"/>
      <c r="O23" s="74"/>
      <c r="P23" s="11" t="s">
        <v>14</v>
      </c>
      <c r="Q23" s="53">
        <f>ROUND(B23*E23*K23/N20/1000,1)</f>
        <v>0</v>
      </c>
      <c r="R23" s="8" t="s">
        <v>15</v>
      </c>
      <c r="S23" s="14"/>
    </row>
    <row r="24" spans="1:19" ht="18" customHeight="1" x14ac:dyDescent="0.15">
      <c r="A24" s="60"/>
      <c r="B24" s="52"/>
      <c r="C24" s="35" t="s">
        <v>0</v>
      </c>
      <c r="D24" s="77"/>
      <c r="E24" s="41"/>
      <c r="F24" s="35" t="s">
        <v>5</v>
      </c>
      <c r="G24" s="9" t="s">
        <v>8</v>
      </c>
      <c r="H24" s="43"/>
      <c r="I24" s="38" t="s">
        <v>19</v>
      </c>
      <c r="J24" s="9" t="s">
        <v>8</v>
      </c>
      <c r="K24" s="7">
        <v>4.1859999999999999</v>
      </c>
      <c r="L24" s="34" t="s">
        <v>16</v>
      </c>
      <c r="M24" s="71"/>
      <c r="N24" s="74"/>
      <c r="O24" s="74"/>
      <c r="P24" s="11" t="s">
        <v>14</v>
      </c>
      <c r="Q24" s="53">
        <f>ROUND(B24*E24*H24*K24/N20/1000,1)</f>
        <v>0</v>
      </c>
      <c r="R24" s="8" t="s">
        <v>15</v>
      </c>
      <c r="S24" s="13"/>
    </row>
    <row r="25" spans="1:19" ht="18" customHeight="1" x14ac:dyDescent="0.15">
      <c r="A25" s="60"/>
      <c r="B25" s="52"/>
      <c r="C25" s="35" t="s">
        <v>0</v>
      </c>
      <c r="D25" s="78"/>
      <c r="E25" s="41"/>
      <c r="F25" s="35" t="s">
        <v>6</v>
      </c>
      <c r="G25" s="9" t="s">
        <v>8</v>
      </c>
      <c r="H25" s="44"/>
      <c r="I25" s="35" t="s">
        <v>19</v>
      </c>
      <c r="J25" s="12"/>
      <c r="K25" s="12"/>
      <c r="M25" s="72"/>
      <c r="N25" s="75"/>
      <c r="O25" s="75"/>
      <c r="P25" s="11" t="s">
        <v>14</v>
      </c>
      <c r="Q25" s="53">
        <f>ROUND(B25*E25*H25/N20/1000,1)</f>
        <v>0</v>
      </c>
      <c r="R25" s="8" t="s">
        <v>15</v>
      </c>
      <c r="S25" s="13"/>
    </row>
    <row r="26" spans="1:19" x14ac:dyDescent="0.15">
      <c r="N26" s="3"/>
      <c r="O26" s="39"/>
      <c r="P26" s="18"/>
    </row>
    <row r="27" spans="1:19" x14ac:dyDescent="0.15">
      <c r="N27" s="3"/>
      <c r="O27" s="39"/>
      <c r="P27" s="18"/>
    </row>
    <row r="28" spans="1:19" x14ac:dyDescent="0.15">
      <c r="N28" s="3"/>
      <c r="O28" s="39"/>
      <c r="P28" s="18"/>
    </row>
    <row r="29" spans="1:19" x14ac:dyDescent="0.15">
      <c r="E29" s="1"/>
      <c r="F29" s="1"/>
      <c r="N29" s="3"/>
      <c r="O29" s="39"/>
      <c r="P29" s="18"/>
    </row>
    <row r="30" spans="1:19" ht="17.25" x14ac:dyDescent="0.15">
      <c r="A30" s="4" t="s">
        <v>39</v>
      </c>
    </row>
    <row r="31" spans="1:19" ht="17.25" x14ac:dyDescent="0.15">
      <c r="B31" s="4"/>
    </row>
    <row r="32" spans="1:19" ht="15" customHeight="1" x14ac:dyDescent="0.15">
      <c r="B32" s="69" t="s">
        <v>34</v>
      </c>
      <c r="C32" s="69"/>
      <c r="D32" s="69"/>
      <c r="E32" s="69"/>
      <c r="F32" s="69"/>
      <c r="G32" s="69"/>
      <c r="H32" s="69"/>
      <c r="I32" s="69"/>
      <c r="L32" s="57"/>
      <c r="M32" s="79" t="s">
        <v>36</v>
      </c>
      <c r="N32" s="79"/>
      <c r="O32" s="79"/>
      <c r="P32" s="79"/>
      <c r="Q32" s="79"/>
      <c r="R32" s="79"/>
    </row>
    <row r="33" spans="1:18" ht="9" customHeight="1" x14ac:dyDescent="0.15">
      <c r="C33" s="1"/>
      <c r="D33" s="1"/>
      <c r="J33" s="1"/>
    </row>
    <row r="34" spans="1:18" ht="14.1" customHeight="1" x14ac:dyDescent="0.15">
      <c r="A34" s="61" t="s">
        <v>49</v>
      </c>
      <c r="B34" s="66" t="s">
        <v>20</v>
      </c>
      <c r="C34" s="62" t="s">
        <v>9</v>
      </c>
      <c r="H34" s="61" t="s">
        <v>7</v>
      </c>
      <c r="I34" s="63"/>
      <c r="J34" s="63"/>
      <c r="K34" s="61" t="s">
        <v>31</v>
      </c>
      <c r="L34" s="63"/>
      <c r="M34" s="64" t="s">
        <v>43</v>
      </c>
      <c r="N34" s="63"/>
      <c r="O34" s="65"/>
      <c r="P34" s="37"/>
      <c r="Q34" s="61" t="s">
        <v>33</v>
      </c>
      <c r="R34" s="63"/>
    </row>
    <row r="35" spans="1:18" ht="18" customHeight="1" x14ac:dyDescent="0.15">
      <c r="A35" s="60"/>
      <c r="B35" s="52"/>
      <c r="C35" s="38" t="s">
        <v>0</v>
      </c>
      <c r="D35" s="76" t="s">
        <v>8</v>
      </c>
      <c r="E35" s="40"/>
      <c r="F35" s="38" t="s">
        <v>2</v>
      </c>
      <c r="M35" s="70" t="s">
        <v>21</v>
      </c>
      <c r="N35" s="73">
        <v>36.700000000000003</v>
      </c>
      <c r="O35" s="73" t="s">
        <v>25</v>
      </c>
      <c r="P35" s="11" t="s">
        <v>14</v>
      </c>
      <c r="Q35" s="53">
        <f>ROUND(B35*E35/N35,1)</f>
        <v>0</v>
      </c>
      <c r="R35" s="7" t="s">
        <v>15</v>
      </c>
    </row>
    <row r="36" spans="1:18" ht="18" customHeight="1" x14ac:dyDescent="0.15">
      <c r="A36" s="60"/>
      <c r="B36" s="52"/>
      <c r="C36" s="35" t="s">
        <v>1</v>
      </c>
      <c r="D36" s="77"/>
      <c r="E36" s="40"/>
      <c r="F36" s="35" t="s">
        <v>3</v>
      </c>
      <c r="M36" s="71"/>
      <c r="N36" s="74"/>
      <c r="O36" s="74"/>
      <c r="P36" s="11" t="s">
        <v>14</v>
      </c>
      <c r="Q36" s="53">
        <f>ROUND(B36*E36/N35,1)</f>
        <v>0</v>
      </c>
      <c r="R36" s="7" t="s">
        <v>15</v>
      </c>
    </row>
    <row r="37" spans="1:18" ht="18" customHeight="1" x14ac:dyDescent="0.15">
      <c r="A37" s="60"/>
      <c r="B37" s="52"/>
      <c r="C37" s="35" t="s">
        <v>0</v>
      </c>
      <c r="D37" s="77"/>
      <c r="E37" s="41"/>
      <c r="F37" s="35" t="s">
        <v>4</v>
      </c>
      <c r="J37" s="15" t="s">
        <v>17</v>
      </c>
      <c r="K37" s="7">
        <v>4.1859999999999999</v>
      </c>
      <c r="L37" s="35" t="s">
        <v>16</v>
      </c>
      <c r="M37" s="71"/>
      <c r="N37" s="74"/>
      <c r="O37" s="74"/>
      <c r="P37" s="11" t="s">
        <v>14</v>
      </c>
      <c r="Q37" s="53">
        <f>ROUND(B37*E37*K37/N35/1000,1)</f>
        <v>0</v>
      </c>
      <c r="R37" s="7" t="s">
        <v>15</v>
      </c>
    </row>
    <row r="38" spans="1:18" ht="18" customHeight="1" x14ac:dyDescent="0.15">
      <c r="A38" s="60"/>
      <c r="B38" s="52"/>
      <c r="C38" s="35" t="s">
        <v>1</v>
      </c>
      <c r="D38" s="77"/>
      <c r="E38" s="41"/>
      <c r="F38" s="35" t="s">
        <v>5</v>
      </c>
      <c r="J38" s="15" t="s">
        <v>17</v>
      </c>
      <c r="K38" s="7">
        <v>4.1859999999999999</v>
      </c>
      <c r="L38" s="35" t="s">
        <v>16</v>
      </c>
      <c r="M38" s="71"/>
      <c r="N38" s="74"/>
      <c r="O38" s="74"/>
      <c r="P38" s="11" t="s">
        <v>14</v>
      </c>
      <c r="Q38" s="53">
        <f>ROUND(B38*E38*K38/N35/1000,1)</f>
        <v>0</v>
      </c>
      <c r="R38" s="7" t="s">
        <v>15</v>
      </c>
    </row>
    <row r="39" spans="1:18" ht="18" customHeight="1" x14ac:dyDescent="0.15">
      <c r="A39" s="60"/>
      <c r="B39" s="52"/>
      <c r="C39" s="35" t="s">
        <v>0</v>
      </c>
      <c r="D39" s="77"/>
      <c r="E39" s="41"/>
      <c r="F39" s="35" t="s">
        <v>5</v>
      </c>
      <c r="G39" s="6" t="s">
        <v>8</v>
      </c>
      <c r="H39" s="45"/>
      <c r="I39" s="38" t="s">
        <v>19</v>
      </c>
      <c r="J39" s="16" t="s">
        <v>17</v>
      </c>
      <c r="K39" s="7">
        <v>4.1859999999999999</v>
      </c>
      <c r="L39" s="35" t="s">
        <v>16</v>
      </c>
      <c r="M39" s="71"/>
      <c r="N39" s="74"/>
      <c r="O39" s="74"/>
      <c r="P39" s="11" t="s">
        <v>14</v>
      </c>
      <c r="Q39" s="53">
        <f>ROUND(B39*E39*H39*K39/N35/1000,1)</f>
        <v>0</v>
      </c>
      <c r="R39" s="7" t="s">
        <v>15</v>
      </c>
    </row>
    <row r="40" spans="1:18" ht="18" customHeight="1" x14ac:dyDescent="0.15">
      <c r="A40" s="60"/>
      <c r="B40" s="52"/>
      <c r="C40" s="35" t="s">
        <v>0</v>
      </c>
      <c r="D40" s="78"/>
      <c r="E40" s="41"/>
      <c r="F40" s="35" t="s">
        <v>6</v>
      </c>
      <c r="G40" s="6" t="s">
        <v>8</v>
      </c>
      <c r="H40" s="46"/>
      <c r="I40" s="35" t="s">
        <v>19</v>
      </c>
      <c r="J40" s="12"/>
      <c r="K40" s="12"/>
      <c r="M40" s="72"/>
      <c r="N40" s="75"/>
      <c r="O40" s="75"/>
      <c r="P40" s="11" t="s">
        <v>14</v>
      </c>
      <c r="Q40" s="53">
        <f>ROUND(B40*E40*H40/N35/1000,1)</f>
        <v>0</v>
      </c>
      <c r="R40" s="7" t="s">
        <v>15</v>
      </c>
    </row>
    <row r="41" spans="1:18" x14ac:dyDescent="0.15">
      <c r="N41" s="3"/>
      <c r="O41" s="39"/>
      <c r="P41" s="18"/>
    </row>
    <row r="42" spans="1:18" x14ac:dyDescent="0.15">
      <c r="N42" s="3"/>
      <c r="O42" s="39"/>
      <c r="P42" s="18"/>
    </row>
    <row r="43" spans="1:18" x14ac:dyDescent="0.15">
      <c r="N43" s="3"/>
      <c r="O43" s="39"/>
      <c r="P43" s="18"/>
    </row>
    <row r="44" spans="1:18" x14ac:dyDescent="0.15">
      <c r="E44" s="1"/>
      <c r="F44" s="1"/>
      <c r="N44" s="3"/>
      <c r="O44" s="39"/>
      <c r="P44" s="18"/>
    </row>
    <row r="45" spans="1:18" ht="17.25" x14ac:dyDescent="0.15">
      <c r="A45" s="4" t="s">
        <v>40</v>
      </c>
    </row>
    <row r="46" spans="1:18" ht="17.25" x14ac:dyDescent="0.15">
      <c r="B46" s="4"/>
    </row>
    <row r="47" spans="1:18" ht="15" customHeight="1" x14ac:dyDescent="0.15">
      <c r="B47" s="57" t="s">
        <v>34</v>
      </c>
      <c r="C47" s="57"/>
      <c r="D47" s="57"/>
      <c r="E47" s="57"/>
      <c r="F47" s="57"/>
      <c r="G47" s="57"/>
      <c r="H47" s="57"/>
      <c r="I47" s="57"/>
      <c r="L47" s="57"/>
      <c r="M47" s="79" t="s">
        <v>36</v>
      </c>
      <c r="N47" s="79"/>
      <c r="O47" s="79"/>
      <c r="P47" s="79"/>
      <c r="Q47" s="79"/>
      <c r="R47" s="79"/>
    </row>
    <row r="48" spans="1:18" ht="9" customHeight="1" x14ac:dyDescent="0.15">
      <c r="C48" s="1"/>
      <c r="D48" s="1"/>
      <c r="J48" s="1"/>
    </row>
    <row r="49" spans="1:18" ht="14.1" customHeight="1" x14ac:dyDescent="0.15">
      <c r="A49" s="61" t="s">
        <v>49</v>
      </c>
      <c r="B49" s="66" t="s">
        <v>20</v>
      </c>
      <c r="C49" s="62" t="s">
        <v>9</v>
      </c>
      <c r="H49" s="61" t="s">
        <v>7</v>
      </c>
      <c r="I49" s="63"/>
      <c r="J49" s="63"/>
      <c r="K49" s="61" t="s">
        <v>31</v>
      </c>
      <c r="L49" s="63"/>
      <c r="M49" s="64" t="s">
        <v>43</v>
      </c>
      <c r="N49" s="63"/>
      <c r="O49" s="65"/>
      <c r="P49" s="37"/>
      <c r="Q49" s="61" t="s">
        <v>33</v>
      </c>
      <c r="R49" s="63"/>
    </row>
    <row r="50" spans="1:18" ht="18" customHeight="1" x14ac:dyDescent="0.15">
      <c r="A50" s="60"/>
      <c r="B50" s="52"/>
      <c r="C50" s="38" t="s">
        <v>10</v>
      </c>
      <c r="J50" s="15" t="s">
        <v>17</v>
      </c>
      <c r="K50" s="7">
        <v>3.6</v>
      </c>
      <c r="L50" s="36" t="s">
        <v>18</v>
      </c>
      <c r="M50" s="70" t="s">
        <v>21</v>
      </c>
      <c r="N50" s="70">
        <v>50.8</v>
      </c>
      <c r="O50" s="70" t="s">
        <v>26</v>
      </c>
      <c r="P50" s="11" t="s">
        <v>14</v>
      </c>
      <c r="Q50" s="53">
        <f>ROUND(B50*K50/N50,1)</f>
        <v>0</v>
      </c>
      <c r="R50" s="7" t="s">
        <v>23</v>
      </c>
    </row>
    <row r="51" spans="1:18" ht="18" customHeight="1" x14ac:dyDescent="0.15">
      <c r="A51" s="60"/>
      <c r="B51" s="52"/>
      <c r="C51" s="35" t="s">
        <v>11</v>
      </c>
      <c r="J51" s="15" t="s">
        <v>17</v>
      </c>
      <c r="K51" s="7">
        <v>4.1859999999999999</v>
      </c>
      <c r="L51" s="34" t="s">
        <v>16</v>
      </c>
      <c r="M51" s="71"/>
      <c r="N51" s="71"/>
      <c r="O51" s="71"/>
      <c r="P51" s="11" t="s">
        <v>14</v>
      </c>
      <c r="Q51" s="53">
        <f>ROUND(B51*K51/N50,1)</f>
        <v>0</v>
      </c>
      <c r="R51" s="7" t="s">
        <v>23</v>
      </c>
    </row>
    <row r="52" spans="1:18" ht="18" customHeight="1" x14ac:dyDescent="0.15">
      <c r="A52" s="60"/>
      <c r="B52" s="52"/>
      <c r="C52" s="35" t="s">
        <v>12</v>
      </c>
      <c r="D52" s="76" t="s">
        <v>8</v>
      </c>
      <c r="E52" s="41"/>
      <c r="F52" s="38" t="s">
        <v>46</v>
      </c>
      <c r="L52" s="37"/>
      <c r="M52" s="71"/>
      <c r="N52" s="71"/>
      <c r="O52" s="71"/>
      <c r="P52" s="11" t="s">
        <v>14</v>
      </c>
      <c r="Q52" s="53">
        <f>ROUND(B52*E52/N50/1000,1)</f>
        <v>0</v>
      </c>
      <c r="R52" s="7" t="s">
        <v>23</v>
      </c>
    </row>
    <row r="53" spans="1:18" ht="18" customHeight="1" x14ac:dyDescent="0.15">
      <c r="A53" s="60"/>
      <c r="B53" s="52"/>
      <c r="C53" s="35" t="s">
        <v>12</v>
      </c>
      <c r="D53" s="77"/>
      <c r="E53" s="41"/>
      <c r="F53" s="35" t="s">
        <v>13</v>
      </c>
      <c r="J53" s="15" t="s">
        <v>17</v>
      </c>
      <c r="K53" s="7">
        <v>4.1859999999999999</v>
      </c>
      <c r="L53" s="35" t="s">
        <v>16</v>
      </c>
      <c r="M53" s="71"/>
      <c r="N53" s="71"/>
      <c r="O53" s="71"/>
      <c r="P53" s="11" t="s">
        <v>14</v>
      </c>
      <c r="Q53" s="54">
        <f>ROUND((B53*E53*K53/1000)/N50,1)</f>
        <v>0</v>
      </c>
      <c r="R53" s="7" t="s">
        <v>23</v>
      </c>
    </row>
    <row r="54" spans="1:18" ht="18" customHeight="1" x14ac:dyDescent="0.15">
      <c r="A54" s="60"/>
      <c r="B54" s="52"/>
      <c r="C54" s="35" t="s">
        <v>24</v>
      </c>
      <c r="D54" s="78"/>
      <c r="E54" s="50"/>
      <c r="F54" s="10" t="s">
        <v>22</v>
      </c>
      <c r="J54" s="49"/>
      <c r="K54" s="12"/>
      <c r="L54" s="48"/>
      <c r="M54" s="72"/>
      <c r="N54" s="72"/>
      <c r="O54" s="72"/>
      <c r="P54" s="11" t="s">
        <v>14</v>
      </c>
      <c r="Q54" s="54">
        <f>ROUND(B54*E54/N50,1)</f>
        <v>0</v>
      </c>
      <c r="R54" s="7" t="s">
        <v>23</v>
      </c>
    </row>
    <row r="55" spans="1:18" x14ac:dyDescent="0.15">
      <c r="B55" s="2"/>
      <c r="D55" s="18"/>
      <c r="E55" s="18"/>
      <c r="F55" s="18"/>
      <c r="P55" s="18"/>
    </row>
    <row r="56" spans="1:18" x14ac:dyDescent="0.15">
      <c r="B56" s="2"/>
      <c r="D56" s="18"/>
      <c r="E56" s="1"/>
      <c r="F56" s="1"/>
      <c r="P56" s="18"/>
    </row>
    <row r="57" spans="1:18" ht="14.25" x14ac:dyDescent="0.15">
      <c r="B57" s="58"/>
      <c r="C57" s="59" t="s">
        <v>48</v>
      </c>
      <c r="D57" s="18"/>
      <c r="E57" s="1"/>
      <c r="F57" s="1"/>
      <c r="P57" s="18"/>
    </row>
    <row r="58" spans="1:18" x14ac:dyDescent="0.15">
      <c r="B58" s="19"/>
      <c r="C58" s="19"/>
      <c r="D58" s="20"/>
      <c r="E58" s="19"/>
      <c r="F58" s="20"/>
      <c r="G58" s="20"/>
      <c r="H58" s="20"/>
      <c r="I58" s="20"/>
      <c r="J58" s="20"/>
      <c r="K58" s="20"/>
      <c r="L58" s="20"/>
      <c r="M58" s="20"/>
      <c r="N58" s="19"/>
      <c r="O58" s="23"/>
      <c r="P58" s="21"/>
      <c r="Q58" s="20"/>
      <c r="R58" s="20"/>
    </row>
    <row r="59" spans="1:18" ht="14.25" customHeight="1" x14ac:dyDescent="0.15">
      <c r="B59" s="42"/>
      <c r="C59" s="29" t="s">
        <v>44</v>
      </c>
      <c r="D59" s="30"/>
      <c r="E59" s="29"/>
      <c r="F59" s="30"/>
      <c r="G59" s="30"/>
      <c r="H59" s="30"/>
      <c r="I59" s="20"/>
      <c r="J59" s="20"/>
      <c r="K59" s="20"/>
      <c r="L59" s="20"/>
      <c r="M59" s="20"/>
      <c r="N59" s="19"/>
      <c r="O59" s="23"/>
      <c r="P59" s="21"/>
      <c r="Q59" s="20"/>
      <c r="R59" s="20"/>
    </row>
    <row r="60" spans="1:18" x14ac:dyDescent="0.15">
      <c r="B60" s="21"/>
      <c r="C60" s="22"/>
      <c r="D60" s="23"/>
      <c r="E60" s="24"/>
      <c r="F60" s="22"/>
      <c r="G60" s="23"/>
      <c r="H60" s="20"/>
      <c r="I60" s="20"/>
      <c r="J60" s="23"/>
      <c r="K60" s="20"/>
      <c r="L60" s="26"/>
      <c r="M60" s="26"/>
      <c r="N60" s="26"/>
      <c r="O60" s="25"/>
      <c r="P60" s="27"/>
      <c r="Q60" s="28"/>
      <c r="R60" s="20"/>
    </row>
    <row r="61" spans="1:18" ht="14.25" x14ac:dyDescent="0.15">
      <c r="B61" s="55"/>
      <c r="C61" s="29" t="s">
        <v>28</v>
      </c>
      <c r="D61" s="23"/>
      <c r="E61" s="24"/>
      <c r="F61" s="22"/>
      <c r="G61" s="23"/>
      <c r="H61" s="25"/>
      <c r="I61" s="20"/>
      <c r="J61" s="20"/>
      <c r="K61" s="20"/>
      <c r="L61" s="20"/>
      <c r="M61" s="20"/>
      <c r="N61" s="26"/>
      <c r="O61" s="25"/>
      <c r="P61" s="27"/>
      <c r="Q61" s="28"/>
      <c r="R61" s="20"/>
    </row>
    <row r="62" spans="1:18" x14ac:dyDescent="0.15">
      <c r="B62" s="21"/>
      <c r="C62" s="20"/>
      <c r="D62" s="20"/>
      <c r="E62" s="19"/>
      <c r="F62" s="19"/>
      <c r="G62" s="20"/>
      <c r="H62" s="20"/>
      <c r="I62" s="20"/>
      <c r="J62" s="20"/>
      <c r="K62" s="20"/>
      <c r="L62" s="20"/>
      <c r="M62" s="20"/>
      <c r="N62" s="20"/>
      <c r="O62" s="21"/>
      <c r="P62" s="21"/>
      <c r="Q62" s="20"/>
      <c r="R62" s="20"/>
    </row>
    <row r="67" spans="15:16" x14ac:dyDescent="0.15">
      <c r="O67"/>
      <c r="P67"/>
    </row>
  </sheetData>
  <mergeCells count="19">
    <mergeCell ref="A3:S3"/>
    <mergeCell ref="A6:S6"/>
    <mergeCell ref="B17:I17"/>
    <mergeCell ref="D20:D25"/>
    <mergeCell ref="M20:M25"/>
    <mergeCell ref="N20:N25"/>
    <mergeCell ref="O20:O25"/>
    <mergeCell ref="M17:R17"/>
    <mergeCell ref="B32:I32"/>
    <mergeCell ref="D35:D40"/>
    <mergeCell ref="M35:M40"/>
    <mergeCell ref="N35:N40"/>
    <mergeCell ref="O35:O40"/>
    <mergeCell ref="M32:R32"/>
    <mergeCell ref="M50:M54"/>
    <mergeCell ref="N50:N54"/>
    <mergeCell ref="O50:O54"/>
    <mergeCell ref="D52:D54"/>
    <mergeCell ref="M47:R47"/>
  </mergeCells>
  <phoneticPr fontId="1"/>
  <pageMargins left="0.70866141732283472" right="0.11811023622047245" top="0.94488188976377963" bottom="0.74803149606299213" header="0.31496062992125984" footer="0.31496062992125984"/>
  <pageSetup paperSize="9" scale="7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（低位基準）ボイラ・工業炉・自家発電設備</vt:lpstr>
      <vt:lpstr>（高位基準）空調・冷温水機</vt:lpstr>
      <vt:lpstr>'（高位基準）空調・冷温水機'!Print_Area</vt:lpstr>
      <vt:lpstr>'（低位基準）ボイラ・工業炉・自家発電設備'!Print_Area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nenten06</dc:creator>
  <cp:lastModifiedBy>tanizaki</cp:lastModifiedBy>
  <cp:lastPrinted>2014-03-28T04:25:24Z</cp:lastPrinted>
  <dcterms:created xsi:type="dcterms:W3CDTF">2012-04-16T00:05:09Z</dcterms:created>
  <dcterms:modified xsi:type="dcterms:W3CDTF">2014-04-14T07:09:05Z</dcterms:modified>
</cp:coreProperties>
</file>